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.veldman\AppData\Local\Microsoft\Windows\INetCache\Content.Outlook\9ASSZH33\"/>
    </mc:Choice>
  </mc:AlternateContent>
  <bookViews>
    <workbookView xWindow="0" yWindow="0" windowWidth="20460" windowHeight="7500" xr2:uid="{8EE7066D-2B88-4912-B518-E997D4C07BEB}"/>
  </bookViews>
  <sheets>
    <sheet name="Schema jeugd publicatie" sheetId="1" r:id="rId1"/>
  </sheets>
  <externalReferences>
    <externalReference r:id="rId2"/>
  </externalReferences>
  <definedNames>
    <definedName name="_xlnm.Print_Area" localSheetId="0">'Schema jeugd publicatie'!$A$1:$L$125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1" l="1"/>
  <c r="H121" i="1"/>
  <c r="G121" i="1"/>
  <c r="F121" i="1"/>
  <c r="D121" i="1"/>
  <c r="C121" i="1"/>
  <c r="J120" i="1"/>
  <c r="G120" i="1"/>
  <c r="F120" i="1"/>
  <c r="D120" i="1"/>
  <c r="C120" i="1"/>
  <c r="J119" i="1"/>
  <c r="G119" i="1"/>
  <c r="F119" i="1"/>
  <c r="D119" i="1"/>
  <c r="C119" i="1"/>
  <c r="J118" i="1"/>
  <c r="H118" i="1"/>
  <c r="G118" i="1"/>
  <c r="F118" i="1"/>
  <c r="D118" i="1"/>
  <c r="C118" i="1"/>
  <c r="J117" i="1"/>
  <c r="H117" i="1"/>
  <c r="G117" i="1"/>
  <c r="F117" i="1"/>
  <c r="D117" i="1"/>
  <c r="C117" i="1"/>
  <c r="J116" i="1"/>
  <c r="H116" i="1"/>
  <c r="G116" i="1"/>
  <c r="F116" i="1"/>
  <c r="D116" i="1"/>
  <c r="C116" i="1"/>
  <c r="J115" i="1"/>
  <c r="H115" i="1"/>
  <c r="G115" i="1"/>
  <c r="F115" i="1"/>
  <c r="D115" i="1"/>
  <c r="C115" i="1"/>
  <c r="J114" i="1"/>
  <c r="H114" i="1"/>
  <c r="G114" i="1"/>
  <c r="F114" i="1"/>
  <c r="D114" i="1"/>
  <c r="C114" i="1"/>
  <c r="J113" i="1"/>
  <c r="H113" i="1"/>
  <c r="G113" i="1"/>
  <c r="F113" i="1"/>
  <c r="D113" i="1"/>
  <c r="C113" i="1"/>
  <c r="J111" i="1"/>
  <c r="H111" i="1"/>
  <c r="G111" i="1"/>
  <c r="F111" i="1"/>
  <c r="D111" i="1"/>
  <c r="C111" i="1"/>
  <c r="J110" i="1"/>
  <c r="G110" i="1"/>
  <c r="F110" i="1"/>
  <c r="D110" i="1"/>
  <c r="C110" i="1"/>
  <c r="J109" i="1"/>
  <c r="G109" i="1"/>
  <c r="F109" i="1"/>
  <c r="D109" i="1"/>
  <c r="C109" i="1"/>
  <c r="J108" i="1"/>
  <c r="H108" i="1"/>
  <c r="G108" i="1"/>
  <c r="F108" i="1"/>
  <c r="D108" i="1"/>
  <c r="C108" i="1"/>
  <c r="J107" i="1"/>
  <c r="H107" i="1"/>
  <c r="G107" i="1"/>
  <c r="F107" i="1"/>
  <c r="D107" i="1"/>
  <c r="C107" i="1"/>
  <c r="J106" i="1"/>
  <c r="H106" i="1"/>
  <c r="G106" i="1"/>
  <c r="F106" i="1"/>
  <c r="D106" i="1"/>
  <c r="C106" i="1"/>
  <c r="J105" i="1"/>
  <c r="H105" i="1"/>
  <c r="G105" i="1"/>
  <c r="F105" i="1"/>
  <c r="D105" i="1"/>
  <c r="C105" i="1"/>
  <c r="J104" i="1"/>
  <c r="H104" i="1"/>
  <c r="G104" i="1"/>
  <c r="F104" i="1"/>
  <c r="D104" i="1"/>
  <c r="C104" i="1"/>
  <c r="J103" i="1"/>
  <c r="H103" i="1"/>
  <c r="G103" i="1"/>
  <c r="F103" i="1"/>
  <c r="D103" i="1"/>
  <c r="C103" i="1"/>
  <c r="J99" i="1"/>
  <c r="I99" i="1"/>
  <c r="F99" i="1"/>
  <c r="D99" i="1"/>
  <c r="J98" i="1"/>
  <c r="I98" i="1"/>
  <c r="F98" i="1"/>
  <c r="D98" i="1"/>
  <c r="J97" i="1"/>
  <c r="I97" i="1"/>
  <c r="F97" i="1"/>
  <c r="D97" i="1"/>
  <c r="J96" i="1"/>
  <c r="I96" i="1"/>
  <c r="F96" i="1"/>
  <c r="D96" i="1"/>
  <c r="I95" i="1"/>
  <c r="D95" i="1"/>
  <c r="C89" i="1"/>
  <c r="J79" i="1"/>
  <c r="H79" i="1"/>
  <c r="G79" i="1"/>
  <c r="F79" i="1"/>
  <c r="D79" i="1"/>
  <c r="C79" i="1"/>
  <c r="J78" i="1"/>
  <c r="G78" i="1"/>
  <c r="F78" i="1"/>
  <c r="D78" i="1"/>
  <c r="C78" i="1"/>
  <c r="J77" i="1"/>
  <c r="G77" i="1"/>
  <c r="F77" i="1"/>
  <c r="D77" i="1"/>
  <c r="C77" i="1"/>
  <c r="J76" i="1"/>
  <c r="H76" i="1"/>
  <c r="G76" i="1"/>
  <c r="F76" i="1"/>
  <c r="D76" i="1"/>
  <c r="C76" i="1"/>
  <c r="J75" i="1"/>
  <c r="H75" i="1"/>
  <c r="G75" i="1"/>
  <c r="F75" i="1"/>
  <c r="D75" i="1"/>
  <c r="C75" i="1"/>
  <c r="J74" i="1"/>
  <c r="H74" i="1"/>
  <c r="G74" i="1"/>
  <c r="F74" i="1"/>
  <c r="D74" i="1"/>
  <c r="C74" i="1"/>
  <c r="J73" i="1"/>
  <c r="H73" i="1"/>
  <c r="G73" i="1"/>
  <c r="F73" i="1"/>
  <c r="D73" i="1"/>
  <c r="C73" i="1"/>
  <c r="J72" i="1"/>
  <c r="H72" i="1"/>
  <c r="G72" i="1"/>
  <c r="F72" i="1"/>
  <c r="D72" i="1"/>
  <c r="C72" i="1"/>
  <c r="J71" i="1"/>
  <c r="H71" i="1"/>
  <c r="G71" i="1"/>
  <c r="F71" i="1"/>
  <c r="D71" i="1"/>
  <c r="C71" i="1"/>
  <c r="J69" i="1"/>
  <c r="H69" i="1"/>
  <c r="G69" i="1"/>
  <c r="F69" i="1"/>
  <c r="D69" i="1"/>
  <c r="C69" i="1"/>
  <c r="J68" i="1"/>
  <c r="G68" i="1"/>
  <c r="F68" i="1"/>
  <c r="D68" i="1"/>
  <c r="C68" i="1"/>
  <c r="J67" i="1"/>
  <c r="G67" i="1"/>
  <c r="F67" i="1"/>
  <c r="D67" i="1"/>
  <c r="C67" i="1"/>
  <c r="J66" i="1"/>
  <c r="H66" i="1"/>
  <c r="G66" i="1"/>
  <c r="F66" i="1"/>
  <c r="D66" i="1"/>
  <c r="C66" i="1"/>
  <c r="J65" i="1"/>
  <c r="H65" i="1"/>
  <c r="G65" i="1"/>
  <c r="F65" i="1"/>
  <c r="D65" i="1"/>
  <c r="C65" i="1"/>
  <c r="J64" i="1"/>
  <c r="H64" i="1"/>
  <c r="G64" i="1"/>
  <c r="F64" i="1"/>
  <c r="D64" i="1"/>
  <c r="C64" i="1"/>
  <c r="J63" i="1"/>
  <c r="H63" i="1"/>
  <c r="G63" i="1"/>
  <c r="F63" i="1"/>
  <c r="D63" i="1"/>
  <c r="C63" i="1"/>
  <c r="J62" i="1"/>
  <c r="H62" i="1"/>
  <c r="G62" i="1"/>
  <c r="F62" i="1"/>
  <c r="D62" i="1"/>
  <c r="C62" i="1"/>
  <c r="J61" i="1"/>
  <c r="H61" i="1"/>
  <c r="G61" i="1"/>
  <c r="F61" i="1"/>
  <c r="D61" i="1"/>
  <c r="C61" i="1"/>
  <c r="J57" i="1"/>
  <c r="I57" i="1"/>
  <c r="F57" i="1"/>
  <c r="D57" i="1"/>
  <c r="J56" i="1"/>
  <c r="I56" i="1"/>
  <c r="F56" i="1"/>
  <c r="D56" i="1"/>
  <c r="J55" i="1"/>
  <c r="I55" i="1"/>
  <c r="F55" i="1"/>
  <c r="D55" i="1"/>
  <c r="J54" i="1"/>
  <c r="I54" i="1"/>
  <c r="F54" i="1"/>
  <c r="D54" i="1"/>
  <c r="I53" i="1"/>
  <c r="D53" i="1"/>
  <c r="I50" i="1"/>
  <c r="I92" i="1" s="1"/>
  <c r="C47" i="1"/>
  <c r="J37" i="1"/>
  <c r="H37" i="1"/>
  <c r="G37" i="1"/>
  <c r="F37" i="1"/>
  <c r="D37" i="1"/>
  <c r="C37" i="1"/>
  <c r="J36" i="1"/>
  <c r="G36" i="1"/>
  <c r="F36" i="1"/>
  <c r="D36" i="1"/>
  <c r="C36" i="1"/>
  <c r="J35" i="1"/>
  <c r="G35" i="1"/>
  <c r="F35" i="1"/>
  <c r="D35" i="1"/>
  <c r="C35" i="1"/>
  <c r="J34" i="1"/>
  <c r="H34" i="1"/>
  <c r="G34" i="1"/>
  <c r="F34" i="1"/>
  <c r="D34" i="1"/>
  <c r="C34" i="1"/>
  <c r="J33" i="1"/>
  <c r="H33" i="1"/>
  <c r="G33" i="1"/>
  <c r="F33" i="1"/>
  <c r="D33" i="1"/>
  <c r="C33" i="1"/>
  <c r="J32" i="1"/>
  <c r="H32" i="1"/>
  <c r="G32" i="1"/>
  <c r="F32" i="1"/>
  <c r="D32" i="1"/>
  <c r="C32" i="1"/>
  <c r="J31" i="1"/>
  <c r="H31" i="1"/>
  <c r="G31" i="1"/>
  <c r="F31" i="1"/>
  <c r="D31" i="1"/>
  <c r="C31" i="1"/>
  <c r="J30" i="1"/>
  <c r="H30" i="1"/>
  <c r="G30" i="1"/>
  <c r="F30" i="1"/>
  <c r="D30" i="1"/>
  <c r="C30" i="1"/>
  <c r="J29" i="1"/>
  <c r="H29" i="1"/>
  <c r="G29" i="1"/>
  <c r="F29" i="1"/>
  <c r="D29" i="1"/>
  <c r="C29" i="1"/>
  <c r="J27" i="1"/>
  <c r="H27" i="1"/>
  <c r="G27" i="1"/>
  <c r="F27" i="1"/>
  <c r="D27" i="1"/>
  <c r="C27" i="1"/>
  <c r="J26" i="1"/>
  <c r="G26" i="1"/>
  <c r="F26" i="1"/>
  <c r="D26" i="1"/>
  <c r="C26" i="1"/>
  <c r="J25" i="1"/>
  <c r="G25" i="1"/>
  <c r="F25" i="1"/>
  <c r="D25" i="1"/>
  <c r="C25" i="1"/>
  <c r="J24" i="1"/>
  <c r="H24" i="1"/>
  <c r="G24" i="1"/>
  <c r="F24" i="1"/>
  <c r="D24" i="1"/>
  <c r="C24" i="1"/>
  <c r="J23" i="1"/>
  <c r="H23" i="1"/>
  <c r="G23" i="1"/>
  <c r="F23" i="1"/>
  <c r="D23" i="1"/>
  <c r="C23" i="1"/>
  <c r="J22" i="1"/>
  <c r="H22" i="1"/>
  <c r="G22" i="1"/>
  <c r="F22" i="1"/>
  <c r="D22" i="1"/>
  <c r="C22" i="1"/>
  <c r="J21" i="1"/>
  <c r="H21" i="1"/>
  <c r="G21" i="1"/>
  <c r="F21" i="1"/>
  <c r="D21" i="1"/>
  <c r="C21" i="1"/>
  <c r="J20" i="1"/>
  <c r="H20" i="1"/>
  <c r="G20" i="1"/>
  <c r="F20" i="1"/>
  <c r="D20" i="1"/>
  <c r="C20" i="1"/>
  <c r="J19" i="1"/>
  <c r="H19" i="1"/>
  <c r="G19" i="1"/>
  <c r="F19" i="1"/>
  <c r="D19" i="1"/>
  <c r="C19" i="1"/>
  <c r="J15" i="1"/>
  <c r="I15" i="1"/>
  <c r="F15" i="1"/>
  <c r="D15" i="1"/>
  <c r="J14" i="1"/>
  <c r="I14" i="1"/>
  <c r="F14" i="1"/>
  <c r="D14" i="1"/>
  <c r="J13" i="1"/>
  <c r="I13" i="1"/>
  <c r="F13" i="1"/>
  <c r="D13" i="1"/>
  <c r="J12" i="1"/>
  <c r="I12" i="1"/>
  <c r="F12" i="1"/>
  <c r="D12" i="1"/>
  <c r="I11" i="1"/>
  <c r="D11" i="1"/>
  <c r="H78" i="1" l="1"/>
  <c r="H68" i="1"/>
  <c r="H120" i="1"/>
  <c r="H119" i="1"/>
  <c r="H35" i="1"/>
  <c r="H26" i="1"/>
  <c r="H77" i="1"/>
  <c r="H109" i="1"/>
  <c r="H110" i="1"/>
  <c r="H25" i="1"/>
  <c r="H36" i="1"/>
  <c r="H67" i="1"/>
</calcChain>
</file>

<file path=xl/sharedStrings.xml><?xml version="1.0" encoding="utf-8"?>
<sst xmlns="http://schemas.openxmlformats.org/spreadsheetml/2006/main" count="92" uniqueCount="19">
  <si>
    <t>Wedstrijdprogramma NK A-B-C-jeugd zaalhockey 2017-2018</t>
  </si>
  <si>
    <t>ZONDAG 28 JANUARI EN ZATERDAG 3 FEBRUARI 2018</t>
  </si>
  <si>
    <t>Valkenhuizen te Arnhem ; finales Topsportcentrum Rotterdam</t>
  </si>
  <si>
    <t>teams met ranking in ()</t>
  </si>
  <si>
    <t>Dag</t>
  </si>
  <si>
    <t>Tijd</t>
  </si>
  <si>
    <t>Hal*</t>
  </si>
  <si>
    <t>Veld</t>
  </si>
  <si>
    <t>Wedstrijd</t>
  </si>
  <si>
    <t>Opmerking</t>
  </si>
  <si>
    <t>Vlk</t>
  </si>
  <si>
    <t>TscR</t>
  </si>
  <si>
    <t>De poulewedstrijden 2 x 15 minuten met 2 minuten rust; (kruis-)finales 2 x 20 minuten met maximaal 5 minuten rust</t>
  </si>
  <si>
    <t>Prijsuitreiking meisjes en jongens A direct na de jongens A finale in TSH1 ca. 17:30 uur</t>
  </si>
  <si>
    <t>* Hal codes Vlk = Valkenhuizen, Arnhem  TscR = Topsportcentrum, Rotterdam</t>
  </si>
  <si>
    <t>ZATERDAG 27, ZONDAG 28 JANUARI EN ZATERDAG 3 FEBRUARI 2018</t>
  </si>
  <si>
    <t>Prijsuitreiking meisjes en jongens B direct na de jongens B finale in TSH1 ca. 12:00 uur</t>
  </si>
  <si>
    <t>ZATERDAG 27 JANUARI EN ZATERDAG 3 FEBRUARI 2018</t>
  </si>
  <si>
    <t>Prijsuitreiking meisjes en jongens C direct na de jongens C finale in TSH2 ca. 12:00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</si>
</sst>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  <family val="2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11"/>
      <color indexed="13"/>
      <name val="Verdana"/>
      <family val="2"/>
    </font>
    <font>
      <b/>
      <sz val="11"/>
      <color indexed="13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sz val="11"/>
      <color theme="0"/>
      <name val="Verdana"/>
      <family val="2"/>
    </font>
    <font>
      <b/>
      <i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790C"/>
        <b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1" fillId="2" borderId="0" xfId="0" applyFont="1" applyFill="1" applyAlignment="1"/>
    <xf numFmtId="164" fontId="7" fillId="2" borderId="0" xfId="0" applyNumberFormat="1" applyFont="1" applyFill="1" applyAlignment="1">
      <alignment horizontal="left"/>
    </xf>
    <xf numFmtId="0" fontId="7" fillId="2" borderId="0" xfId="0" applyFont="1" applyFill="1"/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8" fillId="2" borderId="6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9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6" fillId="2" borderId="13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1" fillId="2" borderId="13" xfId="0" applyFont="1" applyFill="1" applyBorder="1" applyAlignment="1"/>
    <xf numFmtId="20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10" fillId="3" borderId="13" xfId="0" applyFont="1" applyFill="1" applyBorder="1" applyAlignment="1"/>
    <xf numFmtId="0" fontId="1" fillId="4" borderId="13" xfId="0" applyFont="1" applyFill="1" applyBorder="1" applyAlignment="1"/>
    <xf numFmtId="20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/>
    <xf numFmtId="0" fontId="11" fillId="2" borderId="0" xfId="0" applyFont="1" applyFill="1" applyAlignment="1">
      <alignment horizontal="left"/>
    </xf>
    <xf numFmtId="164" fontId="1" fillId="2" borderId="0" xfId="0" applyNumberFormat="1" applyFont="1" applyFill="1" applyAlignment="1"/>
    <xf numFmtId="0" fontId="1" fillId="0" borderId="13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0" fontId="10" fillId="3" borderId="14" xfId="0" applyNumberFormat="1" applyFont="1" applyFill="1" applyBorder="1" applyAlignment="1">
      <alignment horizontal="center"/>
    </xf>
    <xf numFmtId="20" fontId="10" fillId="3" borderId="18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20" fontId="1" fillId="2" borderId="14" xfId="0" applyNumberFormat="1" applyFont="1" applyFill="1" applyBorder="1" applyAlignment="1">
      <alignment horizontal="center" wrapText="1"/>
    </xf>
    <xf numFmtId="20" fontId="1" fillId="2" borderId="17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0" fontId="10" fillId="3" borderId="14" xfId="0" applyNumberFormat="1" applyFont="1" applyFill="1" applyBorder="1" applyAlignment="1">
      <alignment horizontal="center" wrapText="1"/>
    </xf>
    <xf numFmtId="20" fontId="10" fillId="3" borderId="17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</xdr:colOff>
      <xdr:row>0</xdr:row>
      <xdr:rowOff>106680</xdr:rowOff>
    </xdr:from>
    <xdr:to>
      <xdr:col>7</xdr:col>
      <xdr:colOff>91590</xdr:colOff>
      <xdr:row>2</xdr:row>
      <xdr:rowOff>87630</xdr:rowOff>
    </xdr:to>
    <xdr:pic>
      <xdr:nvPicPr>
        <xdr:cNvPr id="2" name="Afbeelding 5">
          <a:extLst>
            <a:ext uri="{FF2B5EF4-FFF2-40B4-BE49-F238E27FC236}">
              <a16:creationId xmlns:a16="http://schemas.microsoft.com/office/drawing/2014/main" id="{D83C9D44-B776-472D-A40B-5DA36B7B2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" y="106680"/>
          <a:ext cx="4238141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7</xdr:col>
      <xdr:colOff>85241</xdr:colOff>
      <xdr:row>85</xdr:row>
      <xdr:rowOff>171450</xdr:rowOff>
    </xdr:to>
    <xdr:pic>
      <xdr:nvPicPr>
        <xdr:cNvPr id="3" name="Afbeelding 5">
          <a:extLst>
            <a:ext uri="{FF2B5EF4-FFF2-40B4-BE49-F238E27FC236}">
              <a16:creationId xmlns:a16="http://schemas.microsoft.com/office/drawing/2014/main" id="{D0EF7787-0278-49D3-81D4-A42207935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19050000"/>
          <a:ext cx="4238141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7</xdr:col>
      <xdr:colOff>85241</xdr:colOff>
      <xdr:row>43</xdr:row>
      <xdr:rowOff>171450</xdr:rowOff>
    </xdr:to>
    <xdr:pic>
      <xdr:nvPicPr>
        <xdr:cNvPr id="4" name="Afbeelding 5">
          <a:extLst>
            <a:ext uri="{FF2B5EF4-FFF2-40B4-BE49-F238E27FC236}">
              <a16:creationId xmlns:a16="http://schemas.microsoft.com/office/drawing/2014/main" id="{E729B9D5-096D-428E-B732-FCB60A9AC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9525000"/>
          <a:ext cx="4238141" cy="36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t\Zaal\Landelijk\LKs%202018\Programma%20NK%20zaalhockey%202018%20v3%20-%20jeugd%20ingevu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anking districten"/>
      <sheetName val="Poule indeling"/>
      <sheetName val="Speelschema"/>
      <sheetName val="Veldplanning"/>
      <sheetName val="Schema jeugd publicatie"/>
      <sheetName val="Schema reserve publicatie"/>
      <sheetName val="Schema HZ NC publicatie"/>
      <sheetName val="Schema Finaledag publicatie"/>
      <sheetName val="NK overzicht per veld"/>
      <sheetName val="NK overzicht per dag"/>
      <sheetName val="NK overzicht arbitrage"/>
    </sheetNames>
    <sheetDataSet>
      <sheetData sheetId="0"/>
      <sheetData sheetId="1"/>
      <sheetData sheetId="2">
        <row r="5">
          <cell r="A5" t="str">
            <v>Jongens C</v>
          </cell>
          <cell r="B5" t="str">
            <v>JC-I</v>
          </cell>
        </row>
        <row r="6">
          <cell r="F6" t="str">
            <v>Schaerweijde JC1 (1)</v>
          </cell>
        </row>
        <row r="7">
          <cell r="F7" t="str">
            <v>Apeldoorn JC1 (4)</v>
          </cell>
        </row>
        <row r="8">
          <cell r="F8" t="str">
            <v>Oranje-Rood JC1 (5)</v>
          </cell>
        </row>
        <row r="10">
          <cell r="B10" t="str">
            <v>JC-II</v>
          </cell>
        </row>
        <row r="11">
          <cell r="F11" t="str">
            <v>Pinoké JC1 (2)</v>
          </cell>
        </row>
        <row r="12">
          <cell r="F12" t="str">
            <v>Cartouche JC1 (3)</v>
          </cell>
        </row>
        <row r="13">
          <cell r="F13" t="str">
            <v>Naarden JC1 (6)</v>
          </cell>
        </row>
        <row r="23">
          <cell r="A23" t="str">
            <v>Jongens B</v>
          </cell>
          <cell r="B23" t="str">
            <v>JB-I</v>
          </cell>
        </row>
        <row r="24">
          <cell r="F24" t="str">
            <v>Pinoké JB1 (1)</v>
          </cell>
        </row>
        <row r="25">
          <cell r="F25" t="str">
            <v>Rotterdam JB1 (4)</v>
          </cell>
        </row>
        <row r="26">
          <cell r="F26" t="str">
            <v>Oranje-Rood JB1 (5)</v>
          </cell>
        </row>
        <row r="28">
          <cell r="B28" t="str">
            <v>JB-II</v>
          </cell>
        </row>
        <row r="29">
          <cell r="F29" t="str">
            <v>Laren JB1 (2)</v>
          </cell>
        </row>
        <row r="30">
          <cell r="F30" t="str">
            <v>Nijmegen JB1 (3)</v>
          </cell>
        </row>
        <row r="31">
          <cell r="F31" t="str">
            <v>Amsterdam JB1 (6)</v>
          </cell>
        </row>
        <row r="41">
          <cell r="A41" t="str">
            <v>Jongens A</v>
          </cell>
          <cell r="B41" t="str">
            <v>JA-I</v>
          </cell>
        </row>
        <row r="42">
          <cell r="F42" t="str">
            <v>Kampong JA1 (1)</v>
          </cell>
        </row>
        <row r="43">
          <cell r="F43" t="str">
            <v>Pinoké JA1 (4)</v>
          </cell>
        </row>
        <row r="44">
          <cell r="F44" t="str">
            <v>Oranje-Rood JA1 (5)</v>
          </cell>
        </row>
        <row r="46">
          <cell r="B46" t="str">
            <v>JA-II</v>
          </cell>
        </row>
        <row r="47">
          <cell r="F47" t="str">
            <v>Rotterdam JA1 (2)</v>
          </cell>
        </row>
        <row r="48">
          <cell r="F48" t="str">
            <v>Nijmegen JA1 (3)</v>
          </cell>
        </row>
        <row r="49">
          <cell r="F49" t="str">
            <v>Laren JA1 (6)</v>
          </cell>
        </row>
        <row r="60">
          <cell r="A60" t="str">
            <v>Meisjes C</v>
          </cell>
          <cell r="B60" t="str">
            <v>MC-I</v>
          </cell>
        </row>
        <row r="61">
          <cell r="F61" t="str">
            <v>Schaerweijde MC1 (1)</v>
          </cell>
        </row>
        <row r="62">
          <cell r="F62" t="str">
            <v>Wageningen MC1 (4)</v>
          </cell>
        </row>
        <row r="63">
          <cell r="F63" t="str">
            <v>Oranje-Rood MC1 (5)</v>
          </cell>
        </row>
        <row r="65">
          <cell r="B65" t="str">
            <v>MC-II</v>
          </cell>
        </row>
        <row r="66">
          <cell r="F66" t="str">
            <v>Amsterdam MC1 (2)</v>
          </cell>
        </row>
        <row r="67">
          <cell r="F67" t="str">
            <v>hdm MC1 (3)</v>
          </cell>
        </row>
        <row r="68">
          <cell r="F68" t="str">
            <v>Huizen MC1 (6)</v>
          </cell>
        </row>
        <row r="78">
          <cell r="A78" t="str">
            <v>Meisjes B</v>
          </cell>
          <cell r="B78" t="str">
            <v>MB-I</v>
          </cell>
        </row>
        <row r="79">
          <cell r="F79" t="str">
            <v>Hurley MB1 (1)</v>
          </cell>
        </row>
        <row r="80">
          <cell r="F80" t="str">
            <v>Oranje-Rood MB1 (4)</v>
          </cell>
        </row>
        <row r="81">
          <cell r="F81" t="str">
            <v>Deventer MB1 (5)</v>
          </cell>
        </row>
        <row r="83">
          <cell r="B83" t="str">
            <v>MB-II</v>
          </cell>
        </row>
        <row r="84">
          <cell r="F84" t="str">
            <v>Rotterdam MB1 (2)</v>
          </cell>
        </row>
        <row r="85">
          <cell r="F85" t="str">
            <v>Kampong MB1 (3)</v>
          </cell>
        </row>
        <row r="86">
          <cell r="F86" t="str">
            <v>Amsterdam MB1 (6)</v>
          </cell>
        </row>
        <row r="96">
          <cell r="A96" t="str">
            <v>Meisjes A</v>
          </cell>
          <cell r="B96" t="str">
            <v>MA-I</v>
          </cell>
        </row>
        <row r="97">
          <cell r="F97" t="str">
            <v>SCHC MA1 (1)</v>
          </cell>
        </row>
        <row r="98">
          <cell r="F98" t="str">
            <v>den Bosch MA1 (4)</v>
          </cell>
        </row>
        <row r="99">
          <cell r="F99" t="str">
            <v>Nijmegen MA1 (5)</v>
          </cell>
        </row>
        <row r="101">
          <cell r="B101" t="str">
            <v>MA-II</v>
          </cell>
        </row>
        <row r="102">
          <cell r="F102" t="str">
            <v>Amsterdam MA1 (2)</v>
          </cell>
        </row>
        <row r="103">
          <cell r="F103" t="str">
            <v>hdm MA1 (3)</v>
          </cell>
        </row>
        <row r="104">
          <cell r="F104" t="str">
            <v>Gooische MA1 (6)</v>
          </cell>
        </row>
      </sheetData>
      <sheetData sheetId="3">
        <row r="28">
          <cell r="E28" t="str">
            <v>JA-I-r2</v>
          </cell>
        </row>
        <row r="29">
          <cell r="E29" t="str">
            <v>JA-I-r3</v>
          </cell>
        </row>
        <row r="30">
          <cell r="E30" t="str">
            <v>JA-II-r1</v>
          </cell>
        </row>
        <row r="31">
          <cell r="E31" t="str">
            <v>JA-II-r2</v>
          </cell>
        </row>
        <row r="32">
          <cell r="E32" t="str">
            <v>JA-II-r3</v>
          </cell>
        </row>
        <row r="45">
          <cell r="J45" t="str">
            <v>zo 28-1</v>
          </cell>
          <cell r="L45" t="str">
            <v>Hal 1</v>
          </cell>
          <cell r="M45">
            <v>0.73263888888888884</v>
          </cell>
        </row>
        <row r="46">
          <cell r="J46" t="str">
            <v>zo 28-1</v>
          </cell>
          <cell r="L46" t="str">
            <v>Hal 4</v>
          </cell>
          <cell r="M46">
            <v>0.73263888888888884</v>
          </cell>
        </row>
        <row r="49">
          <cell r="J49" t="str">
            <v>za 3-2</v>
          </cell>
          <cell r="L49" t="str">
            <v>TSH1</v>
          </cell>
          <cell r="M49">
            <v>0.4513888888888889</v>
          </cell>
        </row>
        <row r="51">
          <cell r="E51" t="str">
            <v>JA-KF1</v>
          </cell>
        </row>
        <row r="52">
          <cell r="E52" t="str">
            <v>JA-KF2</v>
          </cell>
        </row>
        <row r="55">
          <cell r="E55" t="str">
            <v>JA-FIN</v>
          </cell>
        </row>
      </sheetData>
      <sheetData sheetId="4">
        <row r="3">
          <cell r="C3" t="str">
            <v>za 27-1</v>
          </cell>
          <cell r="D3">
            <v>0.43402777777777773</v>
          </cell>
          <cell r="G3" t="str">
            <v>Hal 1</v>
          </cell>
          <cell r="I3" t="str">
            <v>JC-I-r1</v>
          </cell>
          <cell r="N3" t="str">
            <v>Oranje-Rood JC1 (5)-Schaerweijde JC1 (1)</v>
          </cell>
          <cell r="O3" t="str">
            <v>Bij gelijkspel is tweede genoemde team als winnaar in JC-I-r2</v>
          </cell>
        </row>
        <row r="4">
          <cell r="C4" t="str">
            <v>za 27-1</v>
          </cell>
          <cell r="D4">
            <v>0.51041666666666663</v>
          </cell>
          <cell r="G4" t="str">
            <v>Hal 4</v>
          </cell>
          <cell r="I4" t="str">
            <v>JC-I-r2</v>
          </cell>
          <cell r="N4" t="str">
            <v>Schaerweijde JC1 (1)-Apeldoorn JC1 (4) of
    Apeldoorn JC1 (4)-Oranje-Rood JC1 (5)</v>
          </cell>
          <cell r="O4" t="str">
            <v>wedstrijd met winnaar JC-I-r1op deze tijd</v>
          </cell>
        </row>
        <row r="5">
          <cell r="C5" t="str">
            <v>za 27-1</v>
          </cell>
          <cell r="D5">
            <v>0.58680555555555558</v>
          </cell>
          <cell r="G5" t="str">
            <v>Hal 4</v>
          </cell>
          <cell r="I5" t="str">
            <v>JC-I-r3</v>
          </cell>
          <cell r="N5" t="str">
            <v>Apeldoorn JC1 (4)-Oranje-Rood JC1 (5) of
    Schaerweijde JC1 (1)-Apeldoorn JC1 (4)</v>
          </cell>
          <cell r="O5" t="str">
            <v>wedstrijd met verliezer JC-I-r1op deze tijd</v>
          </cell>
        </row>
        <row r="6">
          <cell r="C6" t="str">
            <v>za 27-1</v>
          </cell>
          <cell r="D6">
            <v>0.43402777777777773</v>
          </cell>
          <cell r="G6" t="str">
            <v>Hal 4</v>
          </cell>
          <cell r="I6" t="str">
            <v>JC-II-r1</v>
          </cell>
          <cell r="N6" t="str">
            <v>Naarden JC1 (6)-Pinoké JC1 (2)</v>
          </cell>
          <cell r="O6" t="str">
            <v>Bij gelijkspel is tweede genoemde team als winnaar in JC-II-r2</v>
          </cell>
        </row>
        <row r="7">
          <cell r="C7" t="str">
            <v>za 27-1</v>
          </cell>
          <cell r="D7">
            <v>0.51041666666666663</v>
          </cell>
          <cell r="G7" t="str">
            <v>Hal 1</v>
          </cell>
          <cell r="I7" t="str">
            <v>JC-II-r2</v>
          </cell>
          <cell r="N7" t="str">
            <v>Pinoké JC1 (2)-Cartouche JC1 (3) of
    Cartouche JC1 (3)-Naarden JC1 (6)</v>
          </cell>
          <cell r="O7" t="str">
            <v>wedstrijd met winnaar JC-II-r1op deze tijd</v>
          </cell>
        </row>
        <row r="8">
          <cell r="C8" t="str">
            <v>za 27-1</v>
          </cell>
          <cell r="D8">
            <v>0.58680555555555558</v>
          </cell>
          <cell r="G8" t="str">
            <v>Hal 1</v>
          </cell>
          <cell r="I8" t="str">
            <v>JC-II-r3</v>
          </cell>
          <cell r="N8" t="str">
            <v>Cartouche JC1 (3)-Naarden JC1 (6) of
    Pinoké JC1 (2)-Cartouche JC1 (3)</v>
          </cell>
          <cell r="O8" t="str">
            <v>wedstrijd met verliezer JC-II-r1op deze tijd</v>
          </cell>
        </row>
        <row r="9">
          <cell r="C9" t="str">
            <v>za 27-1</v>
          </cell>
          <cell r="D9">
            <v>0.39583333333333331</v>
          </cell>
          <cell r="G9" t="str">
            <v>Hal 1</v>
          </cell>
          <cell r="I9" t="str">
            <v>MC-I-r1</v>
          </cell>
          <cell r="N9" t="str">
            <v>Oranje-Rood MC1 (5)-Schaerweijde MC1 (1)</v>
          </cell>
          <cell r="O9" t="str">
            <v>Bij gelijkspel is tweede genoemde team als winnaar in MC-I-r2</v>
          </cell>
        </row>
        <row r="10">
          <cell r="C10" t="str">
            <v>za 27-1</v>
          </cell>
          <cell r="D10">
            <v>0.47222222222222227</v>
          </cell>
          <cell r="G10" t="str">
            <v>Hal 4</v>
          </cell>
          <cell r="I10" t="str">
            <v>MC-I-r2</v>
          </cell>
          <cell r="N10" t="str">
            <v>Schaerweijde MC1 (1)-Wageningen MC1 (4) of
    Wageningen MC1 (4)-Oranje-Rood MC1 (5)</v>
          </cell>
          <cell r="O10" t="str">
            <v>wedstrijd met winnaar MC-I-r1op deze tijd</v>
          </cell>
        </row>
        <row r="11">
          <cell r="C11" t="str">
            <v>za 27-1</v>
          </cell>
          <cell r="D11">
            <v>0.54861111111111105</v>
          </cell>
          <cell r="G11" t="str">
            <v>Hal 4</v>
          </cell>
          <cell r="I11" t="str">
            <v>MC-I-r3</v>
          </cell>
          <cell r="N11" t="str">
            <v>Wageningen MC1 (4)-Oranje-Rood MC1 (5) of
    Schaerweijde MC1 (1)-Wageningen MC1 (4)</v>
          </cell>
          <cell r="O11" t="str">
            <v>wedstrijd met verliezer MC-I-r1op deze tijd</v>
          </cell>
        </row>
        <row r="12">
          <cell r="C12" t="str">
            <v>za 27-1</v>
          </cell>
          <cell r="D12">
            <v>0.39583333333333331</v>
          </cell>
          <cell r="G12" t="str">
            <v>Hal 4</v>
          </cell>
          <cell r="I12" t="str">
            <v>MC-II-r1</v>
          </cell>
          <cell r="N12" t="str">
            <v>Huizen MC1 (6)-Amsterdam MC1 (2)</v>
          </cell>
          <cell r="O12" t="str">
            <v>Bij gelijkspel is tweede genoemde team als winnaar in MC-II-r2</v>
          </cell>
        </row>
        <row r="13">
          <cell r="C13" t="str">
            <v>za 27-1</v>
          </cell>
          <cell r="D13">
            <v>0.47222222222222227</v>
          </cell>
          <cell r="G13" t="str">
            <v>Hal 1</v>
          </cell>
          <cell r="I13" t="str">
            <v>MC-II-r2</v>
          </cell>
          <cell r="N13" t="str">
            <v>Amsterdam MC1 (2)-hdm MC1 (3) of
    hdm MC1 (3)-Huizen MC1 (6)</v>
          </cell>
          <cell r="O13" t="str">
            <v>wedstrijd met winnaar MC-II-r1op deze tijd</v>
          </cell>
        </row>
        <row r="14">
          <cell r="C14" t="str">
            <v>za 27-1</v>
          </cell>
          <cell r="D14">
            <v>0.54861111111111105</v>
          </cell>
          <cell r="G14" t="str">
            <v>Hal 1</v>
          </cell>
          <cell r="I14" t="str">
            <v>MC-II-r3</v>
          </cell>
          <cell r="N14" t="str">
            <v>hdm MC1 (3)-Huizen MC1 (6) of
    Amsterdam MC1 (2)-hdm MC1 (3)</v>
          </cell>
          <cell r="O14" t="str">
            <v>wedstrijd met verliezer MC-II-r1op deze tijd</v>
          </cell>
        </row>
        <row r="15">
          <cell r="C15" t="str">
            <v>zo 28-1</v>
          </cell>
          <cell r="D15">
            <v>0.43402777777777773</v>
          </cell>
          <cell r="G15" t="str">
            <v>Hal 3</v>
          </cell>
          <cell r="I15" t="str">
            <v>JB-I-r1</v>
          </cell>
          <cell r="N15" t="str">
            <v>Oranje-Rood JB1 (5)-Pinoké JB1 (1)</v>
          </cell>
          <cell r="O15" t="str">
            <v>Bij gelijkspel is tweede genoemde team als winnaar in JB-I-r2</v>
          </cell>
        </row>
        <row r="16">
          <cell r="C16" t="str">
            <v>zo 28-1</v>
          </cell>
          <cell r="D16">
            <v>0.51041666666666663</v>
          </cell>
          <cell r="G16" t="str">
            <v>Hal 3</v>
          </cell>
          <cell r="I16" t="str">
            <v>JB-I-r2</v>
          </cell>
          <cell r="N16" t="str">
            <v>Pinoké JB1 (1)-Rotterdam JB1 (4) of
    Rotterdam JB1 (4)-Oranje-Rood JB1 (5)</v>
          </cell>
          <cell r="O16" t="str">
            <v>wedstrijd met winnaar JB-I-r1op deze tijd</v>
          </cell>
        </row>
        <row r="17">
          <cell r="C17" t="str">
            <v>zo 28-1</v>
          </cell>
          <cell r="D17">
            <v>0.58680555555555558</v>
          </cell>
          <cell r="G17" t="str">
            <v>Hal 3</v>
          </cell>
          <cell r="I17" t="str">
            <v>JB-I-r3</v>
          </cell>
          <cell r="N17" t="str">
            <v>Rotterdam JB1 (4)-Oranje-Rood JB1 (5) of
    Pinoké JB1 (1)-Rotterdam JB1 (4)</v>
          </cell>
          <cell r="O17" t="str">
            <v>wedstrijd met verliezer JB-I-r1op deze tijd</v>
          </cell>
        </row>
        <row r="18">
          <cell r="C18" t="str">
            <v>zo 28-1</v>
          </cell>
          <cell r="D18">
            <v>0.47222222222222227</v>
          </cell>
          <cell r="G18" t="str">
            <v>Hal 3</v>
          </cell>
          <cell r="I18" t="str">
            <v>JB-II-r1</v>
          </cell>
          <cell r="N18" t="str">
            <v>Amsterdam JB1 (6)-Laren JB1 (2)</v>
          </cell>
          <cell r="O18" t="str">
            <v>Bij gelijkspel is tweede genoemde team als winnaar in JB-II-r2</v>
          </cell>
        </row>
        <row r="19">
          <cell r="C19" t="str">
            <v>zo 28-1</v>
          </cell>
          <cell r="D19">
            <v>0.54861111111111105</v>
          </cell>
          <cell r="G19" t="str">
            <v>Hal 3</v>
          </cell>
          <cell r="I19" t="str">
            <v>JB-II-r2</v>
          </cell>
          <cell r="N19" t="str">
            <v>Laren JB1 (2)-Nijmegen JB1 (3) of
    Nijmegen JB1 (3)-Amsterdam JB1 (6)</v>
          </cell>
          <cell r="O19" t="str">
            <v>wedstrijd met winnaar JB-II-r1op deze tijd</v>
          </cell>
        </row>
        <row r="20">
          <cell r="C20" t="str">
            <v>zo 28-1</v>
          </cell>
          <cell r="D20">
            <v>0.63541666666666663</v>
          </cell>
          <cell r="G20" t="str">
            <v>Hal 3</v>
          </cell>
          <cell r="I20" t="str">
            <v>JB-II-r3</v>
          </cell>
          <cell r="N20" t="str">
            <v>Nijmegen JB1 (3)-Amsterdam JB1 (6) of
    Laren JB1 (2)-Nijmegen JB1 (3)</v>
          </cell>
          <cell r="O20" t="str">
            <v>wedstrijd met verliezer JB-II-r1op deze tijd</v>
          </cell>
        </row>
        <row r="21">
          <cell r="C21" t="str">
            <v>za 27-1</v>
          </cell>
          <cell r="D21">
            <v>0.43402777777777773</v>
          </cell>
          <cell r="G21" t="str">
            <v>Hal 3</v>
          </cell>
          <cell r="I21" t="str">
            <v>MB-I-r1</v>
          </cell>
          <cell r="N21" t="str">
            <v>Deventer MB1 (5)-Hurley MB1 (1)</v>
          </cell>
          <cell r="O21" t="str">
            <v>Bij gelijkspel is tweede genoemde team als winnaar in MB-I-r2</v>
          </cell>
        </row>
        <row r="22">
          <cell r="C22" t="str">
            <v>za 27-1</v>
          </cell>
          <cell r="D22">
            <v>0.51041666666666663</v>
          </cell>
          <cell r="G22" t="str">
            <v>Hal 3</v>
          </cell>
          <cell r="I22" t="str">
            <v>MB-I-r2</v>
          </cell>
          <cell r="N22" t="str">
            <v>Hurley MB1 (1)-Oranje-Rood MB1 (4) of
    Oranje-Rood MB1 (4)-Deventer MB1 (5)</v>
          </cell>
          <cell r="O22" t="str">
            <v>wedstrijd met winnaar MB-I-r1op deze tijd</v>
          </cell>
        </row>
        <row r="23">
          <cell r="C23" t="str">
            <v>za 27-1</v>
          </cell>
          <cell r="D23">
            <v>0.58680555555555558</v>
          </cell>
          <cell r="G23" t="str">
            <v>Hal 3</v>
          </cell>
          <cell r="I23" t="str">
            <v>MB-I-r3</v>
          </cell>
          <cell r="N23" t="str">
            <v>Oranje-Rood MB1 (4)-Deventer MB1 (5) of
    Hurley MB1 (1)-Oranje-Rood MB1 (4)</v>
          </cell>
          <cell r="O23" t="str">
            <v>wedstrijd met verliezer MB-I-r1op deze tijd</v>
          </cell>
        </row>
        <row r="24">
          <cell r="C24" t="str">
            <v>za 27-1</v>
          </cell>
          <cell r="D24">
            <v>0.47222222222222227</v>
          </cell>
          <cell r="G24" t="str">
            <v>Hal 3</v>
          </cell>
          <cell r="I24" t="str">
            <v>MB-II-r1</v>
          </cell>
          <cell r="N24" t="str">
            <v>Amsterdam MB1 (6)-Rotterdam MB1 (2)</v>
          </cell>
          <cell r="O24" t="str">
            <v>Bij gelijkspel is tweede genoemde team als winnaar in MB-II-r2</v>
          </cell>
        </row>
        <row r="25">
          <cell r="C25" t="str">
            <v>za 27-1</v>
          </cell>
          <cell r="D25">
            <v>0.54861111111111105</v>
          </cell>
          <cell r="G25" t="str">
            <v>Hal 3</v>
          </cell>
          <cell r="I25" t="str">
            <v>MB-II-r2</v>
          </cell>
          <cell r="N25" t="str">
            <v>Rotterdam MB1 (2)-Kampong MB1 (3) of
    Kampong MB1 (3)-Amsterdam MB1 (6)</v>
          </cell>
          <cell r="O25" t="str">
            <v>wedstrijd met winnaar MB-II-r1op deze tijd</v>
          </cell>
        </row>
        <row r="26">
          <cell r="C26" t="str">
            <v>za 27-1</v>
          </cell>
          <cell r="D26">
            <v>0.63541666666666663</v>
          </cell>
          <cell r="G26" t="str">
            <v>Hal 3</v>
          </cell>
          <cell r="I26" t="str">
            <v>MB-II-r3</v>
          </cell>
          <cell r="N26" t="str">
            <v>Kampong MB1 (3)-Amsterdam MB1 (6) of
    Rotterdam MB1 (2)-Kampong MB1 (3)</v>
          </cell>
          <cell r="O26" t="str">
            <v>wedstrijd met verliezer MB-II-r1op deze tijd</v>
          </cell>
        </row>
        <row r="27">
          <cell r="C27" t="str">
            <v>zo 28-1</v>
          </cell>
          <cell r="D27">
            <v>0.43402777777777773</v>
          </cell>
          <cell r="G27" t="str">
            <v>Hal 1</v>
          </cell>
          <cell r="I27" t="str">
            <v>JA-I-r1</v>
          </cell>
          <cell r="N27" t="str">
            <v>Oranje-Rood JA1 (5)-Kampong JA1 (1)</v>
          </cell>
          <cell r="O27" t="str">
            <v>Bij gelijkspel is tweede genoemde team als winnaar in JA-I-r2</v>
          </cell>
        </row>
        <row r="28">
          <cell r="C28" t="str">
            <v>zo 28-1</v>
          </cell>
          <cell r="D28">
            <v>0.51041666666666663</v>
          </cell>
          <cell r="G28" t="str">
            <v>Hal 4</v>
          </cell>
          <cell r="N28" t="str">
            <v>Kampong JA1 (1)-Pinoké JA1 (4) of
    Pinoké JA1 (4)-Oranje-Rood JA1 (5)</v>
          </cell>
          <cell r="O28" t="str">
            <v>wedstrijd met winnaar JA-I-r1op deze tijd</v>
          </cell>
        </row>
        <row r="29">
          <cell r="C29" t="str">
            <v>zo 28-1</v>
          </cell>
          <cell r="D29">
            <v>0.58680555555555558</v>
          </cell>
          <cell r="G29" t="str">
            <v>Hal 4</v>
          </cell>
          <cell r="N29" t="str">
            <v>Pinoké JA1 (4)-Oranje-Rood JA1 (5) of
    Kampong JA1 (1)-Pinoké JA1 (4)</v>
          </cell>
          <cell r="O29" t="str">
            <v>wedstrijd met verliezer JA-I-r1op deze tijd</v>
          </cell>
        </row>
        <row r="30">
          <cell r="C30" t="str">
            <v>zo 28-1</v>
          </cell>
          <cell r="D30">
            <v>0.43402777777777773</v>
          </cell>
          <cell r="G30" t="str">
            <v>Hal 4</v>
          </cell>
          <cell r="N30" t="str">
            <v>Laren JA1 (6)-Rotterdam JA1 (2)</v>
          </cell>
          <cell r="O30" t="str">
            <v>Bij gelijkspel is tweede genoemde team als winnaar in JA-II-r2</v>
          </cell>
        </row>
        <row r="31">
          <cell r="C31" t="str">
            <v>zo 28-1</v>
          </cell>
          <cell r="D31">
            <v>0.51041666666666663</v>
          </cell>
          <cell r="G31" t="str">
            <v>Hal 1</v>
          </cell>
          <cell r="N31" t="str">
            <v>Rotterdam JA1 (2)-Nijmegen JA1 (3) of
    Nijmegen JA1 (3)-Laren JA1 (6)</v>
          </cell>
          <cell r="O31" t="str">
            <v>wedstrijd met winnaar JA-II-r1op deze tijd</v>
          </cell>
        </row>
        <row r="32">
          <cell r="C32" t="str">
            <v>zo 28-1</v>
          </cell>
          <cell r="D32">
            <v>0.58680555555555558</v>
          </cell>
          <cell r="G32" t="str">
            <v>Hal 1</v>
          </cell>
          <cell r="N32" t="str">
            <v>Nijmegen JA1 (3)-Laren JA1 (6) of
    Rotterdam JA1 (2)-Nijmegen JA1 (3)</v>
          </cell>
          <cell r="O32" t="str">
            <v>wedstrijd met verliezer JA-II-r1op deze tijd</v>
          </cell>
        </row>
        <row r="33">
          <cell r="C33" t="str">
            <v>zo 28-1</v>
          </cell>
          <cell r="D33">
            <v>0.39583333333333331</v>
          </cell>
          <cell r="G33" t="str">
            <v>Hal 1</v>
          </cell>
          <cell r="I33" t="str">
            <v>MA-I-r1</v>
          </cell>
          <cell r="N33" t="str">
            <v>Nijmegen MA1 (5)-SCHC MA1 (1)</v>
          </cell>
          <cell r="O33" t="str">
            <v>Bij gelijkspel is tweede genoemde team als winnaar in MA-I-r2</v>
          </cell>
        </row>
        <row r="34">
          <cell r="C34" t="str">
            <v>zo 28-1</v>
          </cell>
          <cell r="D34">
            <v>0.47222222222222227</v>
          </cell>
          <cell r="G34" t="str">
            <v>Hal 4</v>
          </cell>
          <cell r="I34" t="str">
            <v>MA-I-r2</v>
          </cell>
          <cell r="N34" t="str">
            <v>SCHC MA1 (1)-den Bosch MA1 (4) of
    den Bosch MA1 (4)-Nijmegen MA1 (5)</v>
          </cell>
          <cell r="O34" t="str">
            <v>wedstrijd met winnaar MA-I-r1op deze tijd</v>
          </cell>
        </row>
        <row r="35">
          <cell r="C35" t="str">
            <v>zo 28-1</v>
          </cell>
          <cell r="D35">
            <v>0.54861111111111105</v>
          </cell>
          <cell r="G35" t="str">
            <v>Hal 4</v>
          </cell>
          <cell r="I35" t="str">
            <v>MA-I-r3</v>
          </cell>
          <cell r="N35" t="str">
            <v>den Bosch MA1 (4)-Nijmegen MA1 (5) of
    SCHC MA1 (1)-den Bosch MA1 (4)</v>
          </cell>
          <cell r="O35" t="str">
            <v>wedstrijd met verliezer MA-I-r1op deze tijd</v>
          </cell>
        </row>
        <row r="36">
          <cell r="C36" t="str">
            <v>zo 28-1</v>
          </cell>
          <cell r="D36">
            <v>0.39583333333333331</v>
          </cell>
          <cell r="G36" t="str">
            <v>Hal 4</v>
          </cell>
          <cell r="I36" t="str">
            <v>MA-II-r1</v>
          </cell>
          <cell r="N36" t="str">
            <v>Gooische MA1 (6)-Amsterdam MA1 (2)</v>
          </cell>
          <cell r="O36" t="str">
            <v>Bij gelijkspel is tweede genoemde team als winnaar in MA-II-r2</v>
          </cell>
        </row>
        <row r="37">
          <cell r="C37" t="str">
            <v>zo 28-1</v>
          </cell>
          <cell r="D37">
            <v>0.47222222222222227</v>
          </cell>
          <cell r="G37" t="str">
            <v>Hal 1</v>
          </cell>
          <cell r="I37" t="str">
            <v>MA-II-r2</v>
          </cell>
          <cell r="N37" t="str">
            <v>Amsterdam MA1 (2)-hdm MA1 (3) of
    hdm MA1 (3)-Gooische MA1 (6)</v>
          </cell>
          <cell r="O37" t="str">
            <v>wedstrijd met winnaar MA-II-r1op deze tijd</v>
          </cell>
        </row>
        <row r="38">
          <cell r="C38" t="str">
            <v>zo 28-1</v>
          </cell>
          <cell r="D38">
            <v>0.54861111111111105</v>
          </cell>
          <cell r="G38" t="str">
            <v>Hal 1</v>
          </cell>
          <cell r="I38" t="str">
            <v>MA-II-r3</v>
          </cell>
          <cell r="N38" t="str">
            <v>hdm MA1 (3)-Gooische MA1 (6) of
    Amsterdam MA1 (2)-hdm MA1 (3)</v>
          </cell>
          <cell r="O38" t="str">
            <v>wedstrijd met verliezer MA-II-r1op deze tijd</v>
          </cell>
        </row>
        <row r="39">
          <cell r="C39" t="str">
            <v>za 27-1</v>
          </cell>
          <cell r="D39">
            <v>0.68402777777777779</v>
          </cell>
          <cell r="G39" t="str">
            <v>Hal 1</v>
          </cell>
          <cell r="I39" t="str">
            <v>JC-KF1</v>
          </cell>
          <cell r="N39" t="str">
            <v>Nr 1 JC-I-Nr 2 JC-II</v>
          </cell>
          <cell r="O39" t="str">
            <v xml:space="preserve"> </v>
          </cell>
        </row>
        <row r="40">
          <cell r="C40" t="str">
            <v>za 27-1</v>
          </cell>
          <cell r="D40">
            <v>0.68402777777777779</v>
          </cell>
          <cell r="G40" t="str">
            <v>Hal 4</v>
          </cell>
          <cell r="I40" t="str">
            <v>JC-KF2</v>
          </cell>
          <cell r="N40" t="str">
            <v>Nr 1 JC-II-Nr 2 JC-I</v>
          </cell>
          <cell r="O40" t="str">
            <v xml:space="preserve"> </v>
          </cell>
        </row>
        <row r="41">
          <cell r="C41" t="str">
            <v>za 27-1</v>
          </cell>
          <cell r="D41">
            <v>0.63541666666666663</v>
          </cell>
          <cell r="G41" t="str">
            <v>Hal 1</v>
          </cell>
          <cell r="I41" t="str">
            <v>MC-KF1</v>
          </cell>
          <cell r="N41" t="str">
            <v>Nr 1 MC-I-Nr 2 MC-II</v>
          </cell>
          <cell r="O41" t="str">
            <v xml:space="preserve"> </v>
          </cell>
        </row>
        <row r="42">
          <cell r="C42" t="str">
            <v>za 27-1</v>
          </cell>
          <cell r="D42">
            <v>0.63541666666666663</v>
          </cell>
          <cell r="G42" t="str">
            <v>Hal 4</v>
          </cell>
          <cell r="I42" t="str">
            <v>MC-KF2</v>
          </cell>
          <cell r="N42" t="str">
            <v>Nr 1 MC-II-Nr 2 MC-I</v>
          </cell>
          <cell r="O42" t="str">
            <v xml:space="preserve"> </v>
          </cell>
        </row>
        <row r="43">
          <cell r="C43" t="str">
            <v>za 3-2</v>
          </cell>
          <cell r="D43">
            <v>0.4513888888888889</v>
          </cell>
          <cell r="G43" t="str">
            <v>TSH2</v>
          </cell>
          <cell r="I43" t="str">
            <v>JC-FIN</v>
          </cell>
          <cell r="N43" t="str">
            <v>Winnaar JC-KF1-Winnaar JC-KF2</v>
          </cell>
          <cell r="O43" t="str">
            <v xml:space="preserve"> </v>
          </cell>
        </row>
        <row r="44">
          <cell r="C44" t="str">
            <v>za 3-2</v>
          </cell>
          <cell r="D44">
            <v>0.39583333333333331</v>
          </cell>
          <cell r="G44" t="str">
            <v>TSH2</v>
          </cell>
          <cell r="I44" t="str">
            <v>MC-FIN</v>
          </cell>
          <cell r="N44" t="str">
            <v>Winnaar MC-KF1-Winnaar MC-KF2</v>
          </cell>
          <cell r="O44" t="str">
            <v xml:space="preserve"> </v>
          </cell>
        </row>
        <row r="45">
          <cell r="I45" t="str">
            <v>JB-KF1</v>
          </cell>
          <cell r="N45" t="str">
            <v>Nr 1 JB-I-Nr 2 JB-II</v>
          </cell>
          <cell r="O45" t="str">
            <v xml:space="preserve"> </v>
          </cell>
        </row>
        <row r="46">
          <cell r="I46" t="str">
            <v>JB-KF2</v>
          </cell>
          <cell r="N46" t="str">
            <v>Nr 1 JB-II-Nr 2 JB-I</v>
          </cell>
          <cell r="O46" t="str">
            <v xml:space="preserve"> </v>
          </cell>
        </row>
        <row r="47">
          <cell r="C47" t="str">
            <v>za 27-1</v>
          </cell>
          <cell r="D47">
            <v>0.73263888888888884</v>
          </cell>
          <cell r="G47" t="str">
            <v>Hal 1</v>
          </cell>
          <cell r="I47" t="str">
            <v>MB-KF1</v>
          </cell>
          <cell r="N47" t="str">
            <v>Nr 1 MB-I-Nr 2 MB-II</v>
          </cell>
          <cell r="O47" t="str">
            <v xml:space="preserve"> </v>
          </cell>
        </row>
        <row r="48">
          <cell r="C48" t="str">
            <v>za 27-1</v>
          </cell>
          <cell r="D48">
            <v>0.73263888888888884</v>
          </cell>
          <cell r="G48" t="str">
            <v>Hal 4</v>
          </cell>
          <cell r="I48" t="str">
            <v>MB-KF2</v>
          </cell>
          <cell r="N48" t="str">
            <v>Nr 1 MB-II-Nr 2 MB-I</v>
          </cell>
          <cell r="O48" t="str">
            <v xml:space="preserve"> </v>
          </cell>
        </row>
        <row r="49">
          <cell r="I49" t="str">
            <v>JB-FIN</v>
          </cell>
          <cell r="N49" t="str">
            <v>Winnaar JB-KF1-Winnaar JB-KF2</v>
          </cell>
          <cell r="O49" t="str">
            <v xml:space="preserve"> </v>
          </cell>
        </row>
        <row r="50">
          <cell r="C50" t="str">
            <v>za 3-2</v>
          </cell>
          <cell r="D50">
            <v>0.39583333333333331</v>
          </cell>
          <cell r="G50" t="str">
            <v>TSH1</v>
          </cell>
          <cell r="I50" t="str">
            <v>MB-FIN</v>
          </cell>
          <cell r="N50" t="str">
            <v>Winnaar MB-KF1-Winnaar MB-KF2</v>
          </cell>
          <cell r="O50" t="str">
            <v xml:space="preserve"> </v>
          </cell>
        </row>
        <row r="51">
          <cell r="C51" t="str">
            <v>zo 28-1</v>
          </cell>
          <cell r="D51">
            <v>0.68402777777777779</v>
          </cell>
          <cell r="G51" t="str">
            <v>Hal 1</v>
          </cell>
          <cell r="N51" t="str">
            <v>Nr 1 JA-I-Nr 2 JA-II</v>
          </cell>
          <cell r="O51" t="str">
            <v xml:space="preserve"> </v>
          </cell>
        </row>
        <row r="52">
          <cell r="C52" t="str">
            <v>zo 28-1</v>
          </cell>
          <cell r="D52">
            <v>0.68402777777777779</v>
          </cell>
          <cell r="G52" t="str">
            <v>Hal 4</v>
          </cell>
          <cell r="N52" t="str">
            <v>Nr 1 JA-II-Nr 2 JA-I</v>
          </cell>
          <cell r="O52" t="str">
            <v xml:space="preserve"> </v>
          </cell>
        </row>
        <row r="53">
          <cell r="C53" t="str">
            <v>zo 28-1</v>
          </cell>
          <cell r="D53">
            <v>0.63541666666666663</v>
          </cell>
          <cell r="G53" t="str">
            <v>Hal 1</v>
          </cell>
          <cell r="I53" t="str">
            <v>MA-KF1</v>
          </cell>
          <cell r="N53" t="str">
            <v>Nr 1 MA-I-Nr 2 MA-II</v>
          </cell>
          <cell r="O53" t="str">
            <v xml:space="preserve"> </v>
          </cell>
        </row>
        <row r="54">
          <cell r="C54" t="str">
            <v>zo 28-1</v>
          </cell>
          <cell r="D54">
            <v>0.63541666666666663</v>
          </cell>
          <cell r="G54" t="str">
            <v>Hal 4</v>
          </cell>
          <cell r="I54" t="str">
            <v>MA-KF2</v>
          </cell>
          <cell r="N54" t="str">
            <v>Nr 1 MA-II-Nr 2 MA-I</v>
          </cell>
          <cell r="O54" t="str">
            <v xml:space="preserve"> </v>
          </cell>
        </row>
        <row r="55">
          <cell r="C55" t="str">
            <v>za 3-2</v>
          </cell>
          <cell r="D55">
            <v>0.69097222222222221</v>
          </cell>
          <cell r="G55" t="str">
            <v>TSH1</v>
          </cell>
          <cell r="N55" t="str">
            <v>Winnaar JA-KF1-Winnaar JA-KF2</v>
          </cell>
          <cell r="O55" t="str">
            <v xml:space="preserve"> </v>
          </cell>
        </row>
        <row r="56">
          <cell r="C56" t="str">
            <v>za 3-2</v>
          </cell>
          <cell r="D56">
            <v>0.63541666666666663</v>
          </cell>
          <cell r="G56" t="str">
            <v>TSH1</v>
          </cell>
          <cell r="I56" t="str">
            <v>MA-FIN</v>
          </cell>
          <cell r="N56" t="str">
            <v>Winnaar MA-KF1-Winnaar MA-KF2</v>
          </cell>
          <cell r="O56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E561-7F0F-4E62-9E7E-7426D183E000}">
  <sheetPr>
    <tabColor theme="0" tint="-0.14999847407452621"/>
  </sheetPr>
  <dimension ref="A1:P128"/>
  <sheetViews>
    <sheetView tabSelected="1" view="pageBreakPreview" zoomScaleNormal="100" zoomScaleSheetLayoutView="100" workbookViewId="0">
      <selection activeCell="E1" sqref="E1"/>
    </sheetView>
  </sheetViews>
  <sheetFormatPr defaultColWidth="8.28515625" defaultRowHeight="14.25" x14ac:dyDescent="0.2"/>
  <cols>
    <col min="1" max="1" width="2" style="8" customWidth="1"/>
    <col min="2" max="2" width="3.7109375" style="8" customWidth="1"/>
    <col min="3" max="3" width="9.28515625" style="8" customWidth="1"/>
    <col min="4" max="4" width="13.7109375" style="47" customWidth="1"/>
    <col min="5" max="5" width="10.7109375" style="47" customWidth="1"/>
    <col min="6" max="6" width="9.140625" style="47" customWidth="1"/>
    <col min="7" max="7" width="14" style="47" customWidth="1"/>
    <col min="8" max="8" width="24" style="47" customWidth="1"/>
    <col min="9" max="9" width="28.7109375" style="47" customWidth="1"/>
    <col min="10" max="10" width="25.28515625" style="47" customWidth="1"/>
    <col min="11" max="11" width="34.85546875" style="48" bestFit="1" customWidth="1"/>
    <col min="12" max="12" width="6.7109375" style="8" customWidth="1"/>
    <col min="13" max="14" width="8.28515625" style="8"/>
    <col min="15" max="15" width="10.28515625" style="8" bestFit="1" customWidth="1"/>
    <col min="16" max="16384" width="8.28515625" style="8"/>
  </cols>
  <sheetData>
    <row r="1" spans="1:14" ht="15" customHeight="1" x14ac:dyDescent="0.2">
      <c r="A1" s="1"/>
      <c r="B1" s="1"/>
      <c r="C1" s="1"/>
      <c r="D1" s="2"/>
      <c r="E1" s="2"/>
      <c r="F1" s="2"/>
      <c r="G1" s="2"/>
      <c r="H1" s="3"/>
      <c r="I1" s="3"/>
      <c r="J1" s="4"/>
      <c r="K1" s="4"/>
      <c r="L1" s="5"/>
      <c r="M1" s="6"/>
      <c r="N1" s="7"/>
    </row>
    <row r="2" spans="1:14" ht="15" customHeight="1" x14ac:dyDescent="0.2">
      <c r="A2" s="1"/>
      <c r="B2" s="1"/>
      <c r="C2" s="1"/>
      <c r="D2" s="2"/>
      <c r="E2" s="2"/>
      <c r="F2" s="2"/>
      <c r="G2" s="2"/>
      <c r="H2" s="1"/>
      <c r="I2" s="1"/>
      <c r="J2" s="9"/>
      <c r="K2" s="1"/>
      <c r="L2" s="1"/>
      <c r="M2" s="10"/>
    </row>
    <row r="3" spans="1:14" ht="15" customHeight="1" x14ac:dyDescent="0.2">
      <c r="A3" s="1"/>
      <c r="B3" s="1"/>
      <c r="C3" s="1"/>
      <c r="D3" s="2"/>
      <c r="E3" s="2"/>
      <c r="F3" s="2"/>
      <c r="G3" s="2"/>
      <c r="H3" s="1"/>
      <c r="I3" s="1"/>
      <c r="J3" s="11"/>
      <c r="K3" s="1"/>
      <c r="L3" s="1"/>
      <c r="M3" s="10"/>
    </row>
    <row r="4" spans="1:14" ht="15" customHeight="1" x14ac:dyDescent="0.2">
      <c r="A4" s="1"/>
      <c r="B4" s="1"/>
      <c r="C4" s="1"/>
      <c r="D4" s="2"/>
      <c r="E4" s="2"/>
      <c r="F4" s="2"/>
      <c r="G4" s="2"/>
      <c r="H4" s="1"/>
      <c r="I4" s="1"/>
      <c r="J4" s="11"/>
      <c r="K4" s="1"/>
      <c r="L4" s="1"/>
      <c r="M4" s="10"/>
    </row>
    <row r="5" spans="1:14" ht="15" customHeight="1" x14ac:dyDescent="0.2">
      <c r="A5" s="1"/>
      <c r="B5" s="1"/>
      <c r="C5" s="68" t="s">
        <v>0</v>
      </c>
      <c r="D5" s="68"/>
      <c r="E5" s="68"/>
      <c r="F5" s="68"/>
      <c r="G5" s="68"/>
      <c r="H5" s="68"/>
      <c r="I5" s="68"/>
      <c r="J5" s="68"/>
      <c r="K5" s="11"/>
      <c r="L5" s="3"/>
      <c r="M5" s="10"/>
    </row>
    <row r="6" spans="1:14" ht="15" customHeight="1" x14ac:dyDescent="0.2">
      <c r="A6" s="1"/>
      <c r="B6" s="1"/>
      <c r="C6" s="12"/>
      <c r="D6" s="2"/>
      <c r="E6" s="3"/>
      <c r="F6" s="3"/>
      <c r="G6" s="3"/>
      <c r="H6" s="3"/>
      <c r="I6" s="3"/>
      <c r="J6" s="3"/>
      <c r="K6" s="11"/>
      <c r="L6" s="3"/>
      <c r="M6" s="10"/>
    </row>
    <row r="7" spans="1:14" ht="15" customHeight="1" x14ac:dyDescent="0.2">
      <c r="A7" s="1"/>
      <c r="B7" s="1"/>
      <c r="C7" s="12"/>
      <c r="D7" s="2"/>
      <c r="E7" s="3"/>
      <c r="F7" s="3"/>
      <c r="G7" s="3"/>
      <c r="H7" s="3"/>
      <c r="I7" s="3"/>
      <c r="J7" s="3"/>
      <c r="K7" s="11"/>
      <c r="L7" s="3"/>
      <c r="M7" s="10"/>
    </row>
    <row r="8" spans="1:14" ht="15" customHeight="1" x14ac:dyDescent="0.2">
      <c r="A8" s="1"/>
      <c r="B8" s="1"/>
      <c r="C8" s="13" t="s">
        <v>1</v>
      </c>
      <c r="D8" s="13"/>
      <c r="E8" s="13"/>
      <c r="F8" s="13"/>
      <c r="G8" s="13"/>
      <c r="H8" s="13"/>
      <c r="I8" s="81" t="s">
        <v>2</v>
      </c>
      <c r="J8" s="81"/>
      <c r="K8" s="81"/>
      <c r="L8" s="3"/>
      <c r="M8" s="10"/>
    </row>
    <row r="9" spans="1:14" ht="15" customHeight="1" x14ac:dyDescent="0.2">
      <c r="A9" s="1"/>
      <c r="B9" s="1"/>
      <c r="C9" s="14"/>
      <c r="D9" s="2"/>
      <c r="E9" s="3"/>
      <c r="F9" s="3"/>
      <c r="G9" s="1"/>
      <c r="H9" s="3"/>
      <c r="I9" s="15"/>
      <c r="J9" s="3"/>
      <c r="K9" s="11"/>
      <c r="L9" s="3"/>
      <c r="M9" s="10"/>
    </row>
    <row r="10" spans="1:14" ht="15" customHeight="1" thickBot="1" x14ac:dyDescent="0.25">
      <c r="A10" s="1"/>
      <c r="B10" s="1"/>
      <c r="C10" s="1"/>
      <c r="D10" s="2"/>
      <c r="E10" s="16"/>
      <c r="F10" s="16"/>
      <c r="G10" s="17"/>
      <c r="H10" s="3"/>
      <c r="I10" s="3"/>
      <c r="J10" s="3"/>
      <c r="K10" s="11"/>
      <c r="L10" s="3"/>
      <c r="M10" s="10"/>
    </row>
    <row r="11" spans="1:14" ht="15" customHeight="1" x14ac:dyDescent="0.2">
      <c r="A11" s="1"/>
      <c r="B11" s="1"/>
      <c r="C11" s="1"/>
      <c r="D11" s="70" t="str">
        <f>'[1]Poule indeling'!$A96</f>
        <v>Meisjes A</v>
      </c>
      <c r="E11" s="71"/>
      <c r="F11" s="71"/>
      <c r="G11" s="72"/>
      <c r="H11" s="3"/>
      <c r="I11" s="73" t="str">
        <f>'[1]Poule indeling'!$A41</f>
        <v>Jongens A</v>
      </c>
      <c r="J11" s="74"/>
      <c r="K11" s="11"/>
      <c r="L11" s="3"/>
      <c r="M11" s="10"/>
    </row>
    <row r="12" spans="1:14" ht="15" customHeight="1" thickBot="1" x14ac:dyDescent="0.25">
      <c r="A12" s="1"/>
      <c r="B12" s="1"/>
      <c r="C12" s="1"/>
      <c r="D12" s="66" t="str">
        <f>"poule "&amp;'[1]Poule indeling'!$B96</f>
        <v>poule MA-I</v>
      </c>
      <c r="E12" s="67"/>
      <c r="F12" s="66" t="str">
        <f>"poule "&amp;'[1]Poule indeling'!$B101</f>
        <v>poule MA-II</v>
      </c>
      <c r="G12" s="67"/>
      <c r="H12" s="3"/>
      <c r="I12" s="18" t="str">
        <f>"poule "&amp;'[1]Poule indeling'!$B41</f>
        <v>poule JA-I</v>
      </c>
      <c r="J12" s="18" t="str">
        <f>"poule "&amp;'[1]Poule indeling'!$B46</f>
        <v>poule JA-II</v>
      </c>
      <c r="K12" s="11"/>
      <c r="L12" s="3"/>
      <c r="M12" s="10"/>
    </row>
    <row r="13" spans="1:14" ht="15" customHeight="1" thickBot="1" x14ac:dyDescent="0.25">
      <c r="A13" s="1"/>
      <c r="B13" s="1"/>
      <c r="C13" s="1"/>
      <c r="D13" s="59" t="str">
        <f>'[1]Poule indeling'!F97</f>
        <v>SCHC MA1 (1)</v>
      </c>
      <c r="E13" s="60"/>
      <c r="F13" s="61" t="str">
        <f>'[1]Poule indeling'!F102</f>
        <v>Amsterdam MA1 (2)</v>
      </c>
      <c r="G13" s="62"/>
      <c r="H13" s="3"/>
      <c r="I13" s="19" t="str">
        <f>'[1]Poule indeling'!F42</f>
        <v>Kampong JA1 (1)</v>
      </c>
      <c r="J13" s="20" t="str">
        <f>'[1]Poule indeling'!F47</f>
        <v>Rotterdam JA1 (2)</v>
      </c>
      <c r="K13" s="11"/>
      <c r="L13" s="3"/>
      <c r="M13" s="10"/>
    </row>
    <row r="14" spans="1:14" ht="15" customHeight="1" thickBot="1" x14ac:dyDescent="0.25">
      <c r="A14" s="1"/>
      <c r="B14" s="1"/>
      <c r="C14" s="1"/>
      <c r="D14" s="59" t="str">
        <f>'[1]Poule indeling'!F98</f>
        <v>den Bosch MA1 (4)</v>
      </c>
      <c r="E14" s="60"/>
      <c r="F14" s="61" t="str">
        <f>'[1]Poule indeling'!F103</f>
        <v>hdm MA1 (3)</v>
      </c>
      <c r="G14" s="62"/>
      <c r="H14" s="3"/>
      <c r="I14" s="19" t="str">
        <f>'[1]Poule indeling'!F43</f>
        <v>Pinoké JA1 (4)</v>
      </c>
      <c r="J14" s="20" t="str">
        <f>'[1]Poule indeling'!F48</f>
        <v>Nijmegen JA1 (3)</v>
      </c>
      <c r="K14" s="11"/>
      <c r="L14" s="3"/>
      <c r="M14" s="10"/>
    </row>
    <row r="15" spans="1:14" ht="15" customHeight="1" x14ac:dyDescent="0.2">
      <c r="A15" s="1"/>
      <c r="B15" s="1"/>
      <c r="C15" s="1"/>
      <c r="D15" s="59" t="str">
        <f>'[1]Poule indeling'!F99</f>
        <v>Nijmegen MA1 (5)</v>
      </c>
      <c r="E15" s="60"/>
      <c r="F15" s="61" t="str">
        <f>'[1]Poule indeling'!F104</f>
        <v>Gooische MA1 (6)</v>
      </c>
      <c r="G15" s="62"/>
      <c r="H15" s="3"/>
      <c r="I15" s="19" t="str">
        <f>'[1]Poule indeling'!F44</f>
        <v>Oranje-Rood JA1 (5)</v>
      </c>
      <c r="J15" s="20" t="str">
        <f>'[1]Poule indeling'!F49</f>
        <v>Laren JA1 (6)</v>
      </c>
      <c r="K15" s="11"/>
      <c r="L15" s="3"/>
      <c r="M15" s="10"/>
    </row>
    <row r="16" spans="1:14" ht="15" customHeight="1" x14ac:dyDescent="0.2">
      <c r="A16" s="1"/>
      <c r="B16" s="1"/>
      <c r="C16" s="1"/>
      <c r="D16" s="21" t="s">
        <v>3</v>
      </c>
      <c r="E16" s="22"/>
      <c r="F16" s="23"/>
      <c r="G16" s="23"/>
      <c r="H16" s="3"/>
      <c r="I16" s="21" t="s">
        <v>3</v>
      </c>
      <c r="J16" s="23"/>
      <c r="K16" s="11"/>
      <c r="L16" s="3"/>
    </row>
    <row r="17" spans="1:14" ht="15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1"/>
      <c r="L17" s="1"/>
    </row>
    <row r="18" spans="1:14" ht="15" customHeight="1" thickBot="1" x14ac:dyDescent="0.25">
      <c r="A18" s="1"/>
      <c r="B18" s="1"/>
      <c r="C18" s="24" t="s">
        <v>4</v>
      </c>
      <c r="D18" s="25" t="s">
        <v>5</v>
      </c>
      <c r="E18" s="25" t="s">
        <v>6</v>
      </c>
      <c r="F18" s="25" t="s">
        <v>7</v>
      </c>
      <c r="G18" s="63" t="s">
        <v>8</v>
      </c>
      <c r="H18" s="63"/>
      <c r="I18" s="80"/>
      <c r="J18" s="64" t="s">
        <v>9</v>
      </c>
      <c r="K18" s="65"/>
      <c r="L18" s="1"/>
    </row>
    <row r="19" spans="1:14" ht="15" customHeight="1" thickBot="1" x14ac:dyDescent="0.25">
      <c r="A19" s="1"/>
      <c r="B19" s="1"/>
      <c r="C19" s="26" t="str">
        <f>[1]Veldplanning!C27</f>
        <v>zo 28-1</v>
      </c>
      <c r="D19" s="27">
        <f>[1]Veldplanning!D27</f>
        <v>0.43402777777777773</v>
      </c>
      <c r="E19" s="28" t="s">
        <v>10</v>
      </c>
      <c r="F19" s="28" t="str">
        <f>[1]Veldplanning!G27</f>
        <v>Hal 1</v>
      </c>
      <c r="G19" s="29" t="str">
        <f>[1]Veldplanning!I27</f>
        <v>JA-I-r1</v>
      </c>
      <c r="H19" s="54" t="str">
        <f>[1]Veldplanning!N27</f>
        <v>Oranje-Rood JA1 (5)-Kampong JA1 (1)</v>
      </c>
      <c r="I19" s="55"/>
      <c r="J19" s="51" t="str">
        <f>[1]Veldplanning!O27</f>
        <v>Bij gelijkspel is tweede genoemde team als winnaar in JA-I-r2</v>
      </c>
      <c r="K19" s="52"/>
      <c r="L19" s="1"/>
    </row>
    <row r="20" spans="1:14" ht="30" customHeight="1" thickBot="1" x14ac:dyDescent="0.25">
      <c r="A20" s="1"/>
      <c r="B20" s="1"/>
      <c r="C20" s="26" t="str">
        <f>[1]Veldplanning!C28</f>
        <v>zo 28-1</v>
      </c>
      <c r="D20" s="27">
        <f>[1]Veldplanning!D28</f>
        <v>0.51041666666666663</v>
      </c>
      <c r="E20" s="28" t="s">
        <v>10</v>
      </c>
      <c r="F20" s="28" t="str">
        <f>[1]Veldplanning!G28</f>
        <v>Hal 4</v>
      </c>
      <c r="G20" s="29" t="str">
        <f>[1]Speelschema!E28</f>
        <v>JA-I-r2</v>
      </c>
      <c r="H20" s="54" t="str">
        <f>[1]Veldplanning!N28</f>
        <v>Kampong JA1 (1)-Pinoké JA1 (4) of
    Pinoké JA1 (4)-Oranje-Rood JA1 (5)</v>
      </c>
      <c r="I20" s="55"/>
      <c r="J20" s="51" t="str">
        <f>[1]Veldplanning!O28</f>
        <v>wedstrijd met winnaar JA-I-r1op deze tijd</v>
      </c>
      <c r="K20" s="52"/>
      <c r="L20" s="1"/>
      <c r="N20" s="10"/>
    </row>
    <row r="21" spans="1:14" ht="30" customHeight="1" thickBot="1" x14ac:dyDescent="0.25">
      <c r="A21" s="1"/>
      <c r="B21" s="1"/>
      <c r="C21" s="26" t="str">
        <f>[1]Veldplanning!C29</f>
        <v>zo 28-1</v>
      </c>
      <c r="D21" s="27">
        <f>[1]Veldplanning!D29</f>
        <v>0.58680555555555558</v>
      </c>
      <c r="E21" s="28" t="s">
        <v>10</v>
      </c>
      <c r="F21" s="28" t="str">
        <f>[1]Veldplanning!G29</f>
        <v>Hal 4</v>
      </c>
      <c r="G21" s="29" t="str">
        <f>[1]Speelschema!E29</f>
        <v>JA-I-r3</v>
      </c>
      <c r="H21" s="54" t="str">
        <f>[1]Veldplanning!N29</f>
        <v>Pinoké JA1 (4)-Oranje-Rood JA1 (5) of
    Kampong JA1 (1)-Pinoké JA1 (4)</v>
      </c>
      <c r="I21" s="55"/>
      <c r="J21" s="51" t="str">
        <f>[1]Veldplanning!O29</f>
        <v>wedstrijd met verliezer JA-I-r1op deze tijd</v>
      </c>
      <c r="K21" s="52"/>
      <c r="L21" s="1"/>
    </row>
    <row r="22" spans="1:14" ht="15" customHeight="1" thickBot="1" x14ac:dyDescent="0.25">
      <c r="A22" s="1"/>
      <c r="B22" s="1"/>
      <c r="C22" s="26" t="str">
        <f>[1]Veldplanning!C30</f>
        <v>zo 28-1</v>
      </c>
      <c r="D22" s="27">
        <f>[1]Veldplanning!D30</f>
        <v>0.43402777777777773</v>
      </c>
      <c r="E22" s="28" t="s">
        <v>10</v>
      </c>
      <c r="F22" s="28" t="str">
        <f>[1]Veldplanning!G30</f>
        <v>Hal 4</v>
      </c>
      <c r="G22" s="29" t="str">
        <f>[1]Speelschema!E30</f>
        <v>JA-II-r1</v>
      </c>
      <c r="H22" s="54" t="str">
        <f>[1]Veldplanning!N30</f>
        <v>Laren JA1 (6)-Rotterdam JA1 (2)</v>
      </c>
      <c r="I22" s="55"/>
      <c r="J22" s="51" t="str">
        <f>[1]Veldplanning!O30</f>
        <v>Bij gelijkspel is tweede genoemde team als winnaar in JA-II-r2</v>
      </c>
      <c r="K22" s="52"/>
      <c r="L22" s="1"/>
    </row>
    <row r="23" spans="1:14" ht="30" customHeight="1" thickBot="1" x14ac:dyDescent="0.25">
      <c r="A23" s="1"/>
      <c r="B23" s="1"/>
      <c r="C23" s="26" t="str">
        <f>[1]Veldplanning!C31</f>
        <v>zo 28-1</v>
      </c>
      <c r="D23" s="27">
        <f>[1]Veldplanning!D31</f>
        <v>0.51041666666666663</v>
      </c>
      <c r="E23" s="28" t="s">
        <v>10</v>
      </c>
      <c r="F23" s="28" t="str">
        <f>[1]Veldplanning!G31</f>
        <v>Hal 1</v>
      </c>
      <c r="G23" s="29" t="str">
        <f>[1]Speelschema!E31</f>
        <v>JA-II-r2</v>
      </c>
      <c r="H23" s="54" t="str">
        <f>[1]Veldplanning!N31</f>
        <v>Rotterdam JA1 (2)-Nijmegen JA1 (3) of
    Nijmegen JA1 (3)-Laren JA1 (6)</v>
      </c>
      <c r="I23" s="55"/>
      <c r="J23" s="51" t="str">
        <f>[1]Veldplanning!O31</f>
        <v>wedstrijd met winnaar JA-II-r1op deze tijd</v>
      </c>
      <c r="K23" s="52"/>
      <c r="L23" s="1"/>
    </row>
    <row r="24" spans="1:14" ht="30" customHeight="1" thickBot="1" x14ac:dyDescent="0.25">
      <c r="A24" s="1"/>
      <c r="B24" s="1"/>
      <c r="C24" s="26" t="str">
        <f>[1]Veldplanning!C32</f>
        <v>zo 28-1</v>
      </c>
      <c r="D24" s="27">
        <f>[1]Veldplanning!D32</f>
        <v>0.58680555555555558</v>
      </c>
      <c r="E24" s="28" t="s">
        <v>10</v>
      </c>
      <c r="F24" s="28" t="str">
        <f>[1]Veldplanning!G32</f>
        <v>Hal 1</v>
      </c>
      <c r="G24" s="29" t="str">
        <f>[1]Speelschema!E32</f>
        <v>JA-II-r3</v>
      </c>
      <c r="H24" s="54" t="str">
        <f>[1]Veldplanning!N32</f>
        <v>Nijmegen JA1 (3)-Laren JA1 (6) of
    Rotterdam JA1 (2)-Nijmegen JA1 (3)</v>
      </c>
      <c r="I24" s="55"/>
      <c r="J24" s="51" t="str">
        <f>[1]Veldplanning!O32</f>
        <v>wedstrijd met verliezer JA-II-r1op deze tijd</v>
      </c>
      <c r="K24" s="52"/>
      <c r="L24" s="1"/>
    </row>
    <row r="25" spans="1:14" ht="15" customHeight="1" thickBot="1" x14ac:dyDescent="0.25">
      <c r="A25" s="1"/>
      <c r="B25" s="1"/>
      <c r="C25" s="26" t="str">
        <f>[1]Veldplanning!C51</f>
        <v>zo 28-1</v>
      </c>
      <c r="D25" s="27">
        <f>[1]Veldplanning!D51</f>
        <v>0.68402777777777779</v>
      </c>
      <c r="E25" s="28" t="s">
        <v>10</v>
      </c>
      <c r="F25" s="28" t="str">
        <f>[1]Veldplanning!G51</f>
        <v>Hal 1</v>
      </c>
      <c r="G25" s="30" t="str">
        <f>[1]Speelschema!E51</f>
        <v>JA-KF1</v>
      </c>
      <c r="H25" s="75" t="str">
        <f>[1]Veldplanning!N51</f>
        <v>Nr 1 JA-I-Nr 2 JA-II</v>
      </c>
      <c r="I25" s="76"/>
      <c r="J25" s="51" t="str">
        <f>[1]Veldplanning!O51</f>
        <v xml:space="preserve"> </v>
      </c>
      <c r="K25" s="52"/>
      <c r="L25" s="1"/>
    </row>
    <row r="26" spans="1:14" ht="15" customHeight="1" thickBot="1" x14ac:dyDescent="0.25">
      <c r="A26" s="1"/>
      <c r="B26" s="1"/>
      <c r="C26" s="26" t="str">
        <f>[1]Veldplanning!C52</f>
        <v>zo 28-1</v>
      </c>
      <c r="D26" s="27">
        <f>[1]Veldplanning!D52</f>
        <v>0.68402777777777779</v>
      </c>
      <c r="E26" s="28" t="s">
        <v>10</v>
      </c>
      <c r="F26" s="28" t="str">
        <f>[1]Veldplanning!G52</f>
        <v>Hal 4</v>
      </c>
      <c r="G26" s="30" t="str">
        <f>[1]Speelschema!E52</f>
        <v>JA-KF2</v>
      </c>
      <c r="H26" s="75" t="str">
        <f>[1]Veldplanning!N52</f>
        <v>Nr 1 JA-II-Nr 2 JA-I</v>
      </c>
      <c r="I26" s="76"/>
      <c r="J26" s="51" t="str">
        <f>[1]Veldplanning!O52</f>
        <v xml:space="preserve"> </v>
      </c>
      <c r="K26" s="52"/>
      <c r="L26" s="1"/>
    </row>
    <row r="27" spans="1:14" ht="15" customHeight="1" thickBot="1" x14ac:dyDescent="0.25">
      <c r="A27" s="1"/>
      <c r="B27" s="1"/>
      <c r="C27" s="31" t="str">
        <f>[1]Veldplanning!C55</f>
        <v>za 3-2</v>
      </c>
      <c r="D27" s="32">
        <f>[1]Veldplanning!D55</f>
        <v>0.69097222222222221</v>
      </c>
      <c r="E27" s="33" t="s">
        <v>11</v>
      </c>
      <c r="F27" s="33" t="str">
        <f>[1]Veldplanning!G55</f>
        <v>TSH1</v>
      </c>
      <c r="G27" s="30" t="str">
        <f>[1]Speelschema!E55</f>
        <v>JA-FIN</v>
      </c>
      <c r="H27" s="75" t="str">
        <f>[1]Veldplanning!N55</f>
        <v>Winnaar JA-KF1-Winnaar JA-KF2</v>
      </c>
      <c r="I27" s="76"/>
      <c r="J27" s="51" t="str">
        <f>[1]Veldplanning!O55</f>
        <v xml:space="preserve"> </v>
      </c>
      <c r="K27" s="52"/>
      <c r="L27" s="1"/>
    </row>
    <row r="28" spans="1:14" ht="15" customHeight="1" thickBot="1" x14ac:dyDescent="0.25">
      <c r="A28" s="1"/>
      <c r="B28" s="1"/>
      <c r="C28" s="77"/>
      <c r="D28" s="78"/>
      <c r="E28" s="78"/>
      <c r="F28" s="78"/>
      <c r="G28" s="78"/>
      <c r="H28" s="78"/>
      <c r="I28" s="78"/>
      <c r="J28" s="78"/>
      <c r="K28" s="79"/>
      <c r="L28" s="1"/>
    </row>
    <row r="29" spans="1:14" ht="15" customHeight="1" thickBot="1" x14ac:dyDescent="0.25">
      <c r="A29" s="1"/>
      <c r="B29" s="1"/>
      <c r="C29" s="26" t="str">
        <f>[1]Veldplanning!C33</f>
        <v>zo 28-1</v>
      </c>
      <c r="D29" s="27">
        <f>[1]Veldplanning!D33</f>
        <v>0.39583333333333331</v>
      </c>
      <c r="E29" s="28" t="s">
        <v>10</v>
      </c>
      <c r="F29" s="28" t="str">
        <f>[1]Veldplanning!G33</f>
        <v>Hal 1</v>
      </c>
      <c r="G29" s="29" t="str">
        <f>[1]Veldplanning!I33</f>
        <v>MA-I-r1</v>
      </c>
      <c r="H29" s="54" t="str">
        <f>[1]Veldplanning!N33</f>
        <v>Nijmegen MA1 (5)-SCHC MA1 (1)</v>
      </c>
      <c r="I29" s="55"/>
      <c r="J29" s="51" t="str">
        <f>[1]Veldplanning!O33</f>
        <v>Bij gelijkspel is tweede genoemde team als winnaar in MA-I-r2</v>
      </c>
      <c r="K29" s="52"/>
      <c r="L29" s="1"/>
    </row>
    <row r="30" spans="1:14" ht="30" customHeight="1" thickBot="1" x14ac:dyDescent="0.25">
      <c r="A30" s="1"/>
      <c r="B30" s="1"/>
      <c r="C30" s="26" t="str">
        <f>[1]Veldplanning!C34</f>
        <v>zo 28-1</v>
      </c>
      <c r="D30" s="27">
        <f>[1]Veldplanning!D34</f>
        <v>0.47222222222222227</v>
      </c>
      <c r="E30" s="28" t="s">
        <v>10</v>
      </c>
      <c r="F30" s="28" t="str">
        <f>[1]Veldplanning!G34</f>
        <v>Hal 4</v>
      </c>
      <c r="G30" s="29" t="str">
        <f>[1]Veldplanning!I34</f>
        <v>MA-I-r2</v>
      </c>
      <c r="H30" s="54" t="str">
        <f>[1]Veldplanning!N34</f>
        <v>SCHC MA1 (1)-den Bosch MA1 (4) of
    den Bosch MA1 (4)-Nijmegen MA1 (5)</v>
      </c>
      <c r="I30" s="55"/>
      <c r="J30" s="51" t="str">
        <f>[1]Veldplanning!O34</f>
        <v>wedstrijd met winnaar MA-I-r1op deze tijd</v>
      </c>
      <c r="K30" s="52"/>
      <c r="L30" s="1"/>
      <c r="N30" s="10"/>
    </row>
    <row r="31" spans="1:14" ht="30" customHeight="1" thickBot="1" x14ac:dyDescent="0.25">
      <c r="A31" s="1"/>
      <c r="B31" s="1"/>
      <c r="C31" s="26" t="str">
        <f>[1]Veldplanning!C35</f>
        <v>zo 28-1</v>
      </c>
      <c r="D31" s="27">
        <f>[1]Veldplanning!D35</f>
        <v>0.54861111111111105</v>
      </c>
      <c r="E31" s="28" t="s">
        <v>10</v>
      </c>
      <c r="F31" s="28" t="str">
        <f>[1]Veldplanning!G35</f>
        <v>Hal 4</v>
      </c>
      <c r="G31" s="29" t="str">
        <f>[1]Veldplanning!I35</f>
        <v>MA-I-r3</v>
      </c>
      <c r="H31" s="54" t="str">
        <f>[1]Veldplanning!N35</f>
        <v>den Bosch MA1 (4)-Nijmegen MA1 (5) of
    SCHC MA1 (1)-den Bosch MA1 (4)</v>
      </c>
      <c r="I31" s="55"/>
      <c r="J31" s="51" t="str">
        <f>[1]Veldplanning!O35</f>
        <v>wedstrijd met verliezer MA-I-r1op deze tijd</v>
      </c>
      <c r="K31" s="52"/>
      <c r="L31" s="1"/>
    </row>
    <row r="32" spans="1:14" ht="15" customHeight="1" thickBot="1" x14ac:dyDescent="0.25">
      <c r="A32" s="1"/>
      <c r="B32" s="1"/>
      <c r="C32" s="26" t="str">
        <f>[1]Veldplanning!C36</f>
        <v>zo 28-1</v>
      </c>
      <c r="D32" s="27">
        <f>[1]Veldplanning!D36</f>
        <v>0.39583333333333331</v>
      </c>
      <c r="E32" s="28" t="s">
        <v>10</v>
      </c>
      <c r="F32" s="28" t="str">
        <f>[1]Veldplanning!G36</f>
        <v>Hal 4</v>
      </c>
      <c r="G32" s="29" t="str">
        <f>[1]Veldplanning!I36</f>
        <v>MA-II-r1</v>
      </c>
      <c r="H32" s="54" t="str">
        <f>[1]Veldplanning!N36</f>
        <v>Gooische MA1 (6)-Amsterdam MA1 (2)</v>
      </c>
      <c r="I32" s="55"/>
      <c r="J32" s="51" t="str">
        <f>[1]Veldplanning!O36</f>
        <v>Bij gelijkspel is tweede genoemde team als winnaar in MA-II-r2</v>
      </c>
      <c r="K32" s="52"/>
      <c r="L32" s="1"/>
    </row>
    <row r="33" spans="1:12" ht="30" customHeight="1" thickBot="1" x14ac:dyDescent="0.25">
      <c r="A33" s="1"/>
      <c r="B33" s="1"/>
      <c r="C33" s="26" t="str">
        <f>[1]Veldplanning!C37</f>
        <v>zo 28-1</v>
      </c>
      <c r="D33" s="27">
        <f>[1]Veldplanning!D37</f>
        <v>0.47222222222222227</v>
      </c>
      <c r="E33" s="28" t="s">
        <v>10</v>
      </c>
      <c r="F33" s="28" t="str">
        <f>[1]Veldplanning!G37</f>
        <v>Hal 1</v>
      </c>
      <c r="G33" s="29" t="str">
        <f>[1]Veldplanning!I37</f>
        <v>MA-II-r2</v>
      </c>
      <c r="H33" s="54" t="str">
        <f>[1]Veldplanning!N37</f>
        <v>Amsterdam MA1 (2)-hdm MA1 (3) of
    hdm MA1 (3)-Gooische MA1 (6)</v>
      </c>
      <c r="I33" s="55"/>
      <c r="J33" s="51" t="str">
        <f>[1]Veldplanning!O37</f>
        <v>wedstrijd met winnaar MA-II-r1op deze tijd</v>
      </c>
      <c r="K33" s="52"/>
      <c r="L33" s="1"/>
    </row>
    <row r="34" spans="1:12" ht="30" customHeight="1" thickBot="1" x14ac:dyDescent="0.25">
      <c r="A34" s="1"/>
      <c r="B34" s="1"/>
      <c r="C34" s="26" t="str">
        <f>[1]Veldplanning!C38</f>
        <v>zo 28-1</v>
      </c>
      <c r="D34" s="27">
        <f>[1]Veldplanning!D38</f>
        <v>0.54861111111111105</v>
      </c>
      <c r="E34" s="28" t="s">
        <v>10</v>
      </c>
      <c r="F34" s="28" t="str">
        <f>[1]Veldplanning!G38</f>
        <v>Hal 1</v>
      </c>
      <c r="G34" s="29" t="str">
        <f>[1]Veldplanning!I38</f>
        <v>MA-II-r3</v>
      </c>
      <c r="H34" s="54" t="str">
        <f>[1]Veldplanning!N38</f>
        <v>hdm MA1 (3)-Gooische MA1 (6) of
    Amsterdam MA1 (2)-hdm MA1 (3)</v>
      </c>
      <c r="I34" s="55"/>
      <c r="J34" s="51" t="str">
        <f>[1]Veldplanning!O38</f>
        <v>wedstrijd met verliezer MA-II-r1op deze tijd</v>
      </c>
      <c r="K34" s="52"/>
      <c r="L34" s="1"/>
    </row>
    <row r="35" spans="1:12" ht="15" customHeight="1" thickBot="1" x14ac:dyDescent="0.25">
      <c r="A35" s="1"/>
      <c r="B35" s="1"/>
      <c r="C35" s="26" t="str">
        <f>[1]Veldplanning!C53</f>
        <v>zo 28-1</v>
      </c>
      <c r="D35" s="27">
        <f>[1]Veldplanning!D53</f>
        <v>0.63541666666666663</v>
      </c>
      <c r="E35" s="28" t="s">
        <v>10</v>
      </c>
      <c r="F35" s="28" t="str">
        <f>[1]Veldplanning!G53</f>
        <v>Hal 1</v>
      </c>
      <c r="G35" s="30" t="str">
        <f>[1]Veldplanning!I53</f>
        <v>MA-KF1</v>
      </c>
      <c r="H35" s="75" t="str">
        <f>[1]Veldplanning!N53</f>
        <v>Nr 1 MA-I-Nr 2 MA-II</v>
      </c>
      <c r="I35" s="76"/>
      <c r="J35" s="51" t="str">
        <f>[1]Veldplanning!O53</f>
        <v xml:space="preserve"> </v>
      </c>
      <c r="K35" s="52"/>
      <c r="L35" s="1"/>
    </row>
    <row r="36" spans="1:12" ht="15" customHeight="1" thickBot="1" x14ac:dyDescent="0.25">
      <c r="A36" s="1"/>
      <c r="B36" s="1"/>
      <c r="C36" s="26" t="str">
        <f>[1]Veldplanning!C54</f>
        <v>zo 28-1</v>
      </c>
      <c r="D36" s="27">
        <f>[1]Veldplanning!D54</f>
        <v>0.63541666666666663</v>
      </c>
      <c r="E36" s="28" t="s">
        <v>10</v>
      </c>
      <c r="F36" s="28" t="str">
        <f>[1]Veldplanning!G54</f>
        <v>Hal 4</v>
      </c>
      <c r="G36" s="30" t="str">
        <f>[1]Veldplanning!I54</f>
        <v>MA-KF2</v>
      </c>
      <c r="H36" s="75" t="str">
        <f>[1]Veldplanning!N54</f>
        <v>Nr 1 MA-II-Nr 2 MA-I</v>
      </c>
      <c r="I36" s="76"/>
      <c r="J36" s="51" t="str">
        <f>[1]Veldplanning!O54</f>
        <v xml:space="preserve"> </v>
      </c>
      <c r="K36" s="52"/>
      <c r="L36" s="1"/>
    </row>
    <row r="37" spans="1:12" ht="15" customHeight="1" thickBot="1" x14ac:dyDescent="0.25">
      <c r="A37" s="1"/>
      <c r="B37" s="1"/>
      <c r="C37" s="31" t="str">
        <f>[1]Veldplanning!C56</f>
        <v>za 3-2</v>
      </c>
      <c r="D37" s="32">
        <f>[1]Veldplanning!D56</f>
        <v>0.63541666666666663</v>
      </c>
      <c r="E37" s="33" t="s">
        <v>11</v>
      </c>
      <c r="F37" s="33" t="str">
        <f>[1]Veldplanning!G56</f>
        <v>TSH1</v>
      </c>
      <c r="G37" s="30" t="str">
        <f>[1]Veldplanning!I56</f>
        <v>MA-FIN</v>
      </c>
      <c r="H37" s="75" t="str">
        <f>[1]Veldplanning!N56</f>
        <v>Winnaar MA-KF1-Winnaar MA-KF2</v>
      </c>
      <c r="I37" s="76"/>
      <c r="J37" s="51" t="str">
        <f>[1]Veldplanning!O56</f>
        <v xml:space="preserve"> </v>
      </c>
      <c r="K37" s="52"/>
      <c r="L37" s="1"/>
    </row>
    <row r="38" spans="1:12" s="38" customFormat="1" ht="15" customHeight="1" x14ac:dyDescent="0.2">
      <c r="A38" s="34"/>
      <c r="B38" s="34"/>
      <c r="C38" s="35"/>
      <c r="D38" s="34"/>
      <c r="E38" s="36"/>
      <c r="F38" s="36"/>
      <c r="G38" s="37"/>
      <c r="H38" s="23"/>
      <c r="I38" s="23"/>
      <c r="J38" s="34"/>
      <c r="K38" s="34"/>
      <c r="L38" s="34"/>
    </row>
    <row r="39" spans="1:12" s="38" customFormat="1" ht="15" customHeight="1" x14ac:dyDescent="0.2">
      <c r="A39" s="34"/>
      <c r="B39" s="34"/>
      <c r="C39" s="39" t="s">
        <v>12</v>
      </c>
      <c r="D39" s="39"/>
      <c r="E39" s="39"/>
      <c r="F39" s="39"/>
      <c r="G39" s="39"/>
      <c r="H39" s="39"/>
      <c r="I39" s="39"/>
      <c r="J39" s="39"/>
      <c r="K39" s="34"/>
      <c r="L39" s="34"/>
    </row>
    <row r="40" spans="1:12" s="38" customFormat="1" ht="15" customHeight="1" x14ac:dyDescent="0.2">
      <c r="A40" s="34"/>
      <c r="B40" s="34"/>
      <c r="C40" s="53" t="s">
        <v>13</v>
      </c>
      <c r="D40" s="53"/>
      <c r="E40" s="53"/>
      <c r="F40" s="53"/>
      <c r="G40" s="53"/>
      <c r="H40" s="53"/>
      <c r="I40" s="53"/>
      <c r="J40" s="53"/>
      <c r="K40" s="34"/>
      <c r="L40" s="34"/>
    </row>
    <row r="41" spans="1:12" s="38" customFormat="1" ht="15" customHeight="1" x14ac:dyDescent="0.2">
      <c r="A41" s="34"/>
      <c r="B41" s="34"/>
      <c r="C41" s="53" t="s">
        <v>14</v>
      </c>
      <c r="D41" s="53"/>
      <c r="E41" s="53"/>
      <c r="F41" s="53"/>
      <c r="G41" s="53"/>
      <c r="H41" s="53"/>
      <c r="I41" s="53"/>
      <c r="J41" s="53"/>
      <c r="K41" s="53"/>
      <c r="L41" s="34"/>
    </row>
    <row r="42" spans="1:12" s="38" customFormat="1" ht="15" customHeight="1" x14ac:dyDescent="0.2">
      <c r="A42" s="34"/>
      <c r="B42" s="34"/>
      <c r="C42" s="35"/>
      <c r="D42" s="34"/>
      <c r="E42" s="36"/>
      <c r="F42" s="36"/>
      <c r="G42" s="37"/>
      <c r="H42" s="23"/>
      <c r="I42" s="23"/>
      <c r="J42" s="34"/>
      <c r="K42" s="34"/>
      <c r="L42" s="34"/>
    </row>
    <row r="43" spans="1:12" s="38" customFormat="1" ht="15" customHeight="1" x14ac:dyDescent="0.2">
      <c r="A43" s="1"/>
      <c r="B43" s="1"/>
      <c r="C43" s="1"/>
      <c r="D43" s="2"/>
      <c r="E43" s="2"/>
      <c r="F43" s="2"/>
      <c r="G43" s="2"/>
      <c r="H43" s="3"/>
      <c r="I43" s="3"/>
      <c r="J43" s="4"/>
      <c r="K43" s="4"/>
      <c r="L43" s="34"/>
    </row>
    <row r="44" spans="1:12" s="38" customFormat="1" ht="15" customHeight="1" x14ac:dyDescent="0.2">
      <c r="A44" s="1"/>
      <c r="B44" s="1"/>
      <c r="C44" s="1"/>
      <c r="D44" s="2"/>
      <c r="E44" s="2"/>
      <c r="F44" s="2"/>
      <c r="G44" s="2"/>
      <c r="H44" s="1"/>
      <c r="I44" s="1"/>
      <c r="J44" s="9"/>
      <c r="K44" s="1"/>
      <c r="L44" s="34"/>
    </row>
    <row r="45" spans="1:12" s="38" customFormat="1" ht="15" customHeight="1" x14ac:dyDescent="0.2">
      <c r="A45" s="1"/>
      <c r="B45" s="1"/>
      <c r="C45" s="1"/>
      <c r="D45" s="2"/>
      <c r="E45" s="2"/>
      <c r="F45" s="2"/>
      <c r="G45" s="2"/>
      <c r="H45" s="1"/>
      <c r="I45" s="1"/>
      <c r="J45" s="11"/>
      <c r="K45" s="1"/>
      <c r="L45" s="34"/>
    </row>
    <row r="46" spans="1:12" s="38" customFormat="1" ht="15" customHeight="1" x14ac:dyDescent="0.2">
      <c r="A46" s="1"/>
      <c r="B46" s="1"/>
      <c r="C46" s="1"/>
      <c r="D46" s="2"/>
      <c r="E46" s="2"/>
      <c r="F46" s="2"/>
      <c r="G46" s="2"/>
      <c r="H46" s="1"/>
      <c r="I46" s="1"/>
      <c r="J46" s="11"/>
      <c r="K46" s="1"/>
      <c r="L46" s="34"/>
    </row>
    <row r="47" spans="1:12" s="38" customFormat="1" ht="15" customHeight="1" x14ac:dyDescent="0.2">
      <c r="A47" s="1"/>
      <c r="B47" s="1"/>
      <c r="C47" s="68" t="str">
        <f>C5</f>
        <v>Wedstrijdprogramma NK A-B-C-jeugd zaalhockey 2017-2018</v>
      </c>
      <c r="D47" s="68"/>
      <c r="E47" s="68"/>
      <c r="F47" s="68"/>
      <c r="G47" s="68"/>
      <c r="H47" s="68"/>
      <c r="I47" s="68"/>
      <c r="J47" s="68"/>
      <c r="K47" s="11"/>
      <c r="L47" s="34"/>
    </row>
    <row r="48" spans="1:12" s="38" customFormat="1" ht="15" customHeight="1" x14ac:dyDescent="0.2">
      <c r="A48" s="1"/>
      <c r="B48" s="1"/>
      <c r="C48" s="12"/>
      <c r="D48" s="2"/>
      <c r="E48" s="3"/>
      <c r="F48" s="3"/>
      <c r="G48" s="3"/>
      <c r="H48" s="3"/>
      <c r="I48" s="3"/>
      <c r="J48" s="3"/>
      <c r="K48" s="11"/>
      <c r="L48" s="34"/>
    </row>
    <row r="49" spans="1:13" s="38" customFormat="1" ht="15" customHeight="1" x14ac:dyDescent="0.2">
      <c r="A49" s="1"/>
      <c r="B49" s="1"/>
      <c r="C49" s="12"/>
      <c r="D49" s="2"/>
      <c r="E49" s="3"/>
      <c r="F49" s="3"/>
      <c r="G49" s="3"/>
      <c r="H49" s="3"/>
      <c r="I49" s="3"/>
      <c r="J49" s="3"/>
      <c r="K49" s="11"/>
      <c r="L49" s="34"/>
    </row>
    <row r="50" spans="1:13" s="38" customFormat="1" ht="15" customHeight="1" x14ac:dyDescent="0.2">
      <c r="A50" s="1"/>
      <c r="B50" s="1"/>
      <c r="C50" s="40" t="s">
        <v>15</v>
      </c>
      <c r="D50" s="40"/>
      <c r="E50" s="40"/>
      <c r="F50" s="40"/>
      <c r="G50" s="40"/>
      <c r="H50" s="40"/>
      <c r="I50" s="69" t="str">
        <f>I8</f>
        <v>Valkenhuizen te Arnhem ; finales Topsportcentrum Rotterdam</v>
      </c>
      <c r="J50" s="69"/>
      <c r="K50" s="69"/>
      <c r="L50" s="34"/>
    </row>
    <row r="51" spans="1:13" s="38" customFormat="1" ht="15" customHeight="1" x14ac:dyDescent="0.2">
      <c r="A51" s="1"/>
      <c r="B51" s="1"/>
      <c r="C51" s="14"/>
      <c r="D51" s="2"/>
      <c r="E51" s="3"/>
      <c r="F51" s="3"/>
      <c r="G51" s="1"/>
      <c r="H51" s="3"/>
      <c r="I51" s="15"/>
      <c r="J51" s="3"/>
      <c r="K51" s="11"/>
      <c r="L51" s="34"/>
    </row>
    <row r="52" spans="1:13" s="38" customFormat="1" ht="15" customHeight="1" thickBot="1" x14ac:dyDescent="0.25">
      <c r="A52" s="1"/>
      <c r="B52" s="1"/>
      <c r="C52" s="1"/>
      <c r="D52" s="2"/>
      <c r="E52" s="16"/>
      <c r="F52" s="16"/>
      <c r="G52" s="17"/>
      <c r="H52" s="3"/>
      <c r="I52" s="3"/>
      <c r="J52" s="3"/>
      <c r="K52" s="11"/>
      <c r="L52" s="34"/>
    </row>
    <row r="53" spans="1:13" s="38" customFormat="1" ht="15" customHeight="1" x14ac:dyDescent="0.2">
      <c r="A53" s="1"/>
      <c r="B53" s="1"/>
      <c r="C53" s="1"/>
      <c r="D53" s="70" t="str">
        <f>'[1]Poule indeling'!$A78</f>
        <v>Meisjes B</v>
      </c>
      <c r="E53" s="71"/>
      <c r="F53" s="71"/>
      <c r="G53" s="72"/>
      <c r="H53" s="3"/>
      <c r="I53" s="73" t="str">
        <f>'[1]Poule indeling'!$A23</f>
        <v>Jongens B</v>
      </c>
      <c r="J53" s="74"/>
      <c r="K53" s="11"/>
      <c r="L53" s="34"/>
    </row>
    <row r="54" spans="1:13" s="38" customFormat="1" ht="15" customHeight="1" thickBot="1" x14ac:dyDescent="0.25">
      <c r="A54" s="1"/>
      <c r="B54" s="1"/>
      <c r="C54" s="1"/>
      <c r="D54" s="66" t="str">
        <f>"poule "&amp;'[1]Poule indeling'!$B78</f>
        <v>poule MB-I</v>
      </c>
      <c r="E54" s="67"/>
      <c r="F54" s="66" t="str">
        <f>"poule "&amp;'[1]Poule indeling'!$B83</f>
        <v>poule MB-II</v>
      </c>
      <c r="G54" s="67"/>
      <c r="H54" s="3"/>
      <c r="I54" s="18" t="str">
        <f>"poule "&amp;'[1]Poule indeling'!$B23</f>
        <v>poule JB-I</v>
      </c>
      <c r="J54" s="18" t="str">
        <f>"poule "&amp;'[1]Poule indeling'!$B28</f>
        <v>poule JB-II</v>
      </c>
      <c r="K54" s="11"/>
      <c r="L54" s="34"/>
    </row>
    <row r="55" spans="1:13" s="38" customFormat="1" ht="15" customHeight="1" thickBot="1" x14ac:dyDescent="0.25">
      <c r="A55" s="1"/>
      <c r="B55" s="1"/>
      <c r="C55" s="1"/>
      <c r="D55" s="59" t="str">
        <f>'[1]Poule indeling'!F79</f>
        <v>Hurley MB1 (1)</v>
      </c>
      <c r="E55" s="60"/>
      <c r="F55" s="61" t="str">
        <f>'[1]Poule indeling'!F84</f>
        <v>Rotterdam MB1 (2)</v>
      </c>
      <c r="G55" s="62"/>
      <c r="H55" s="3"/>
      <c r="I55" s="19" t="str">
        <f>'[1]Poule indeling'!F24</f>
        <v>Pinoké JB1 (1)</v>
      </c>
      <c r="J55" s="20" t="str">
        <f>'[1]Poule indeling'!F29</f>
        <v>Laren JB1 (2)</v>
      </c>
      <c r="K55" s="11"/>
      <c r="L55" s="34"/>
    </row>
    <row r="56" spans="1:13" s="38" customFormat="1" ht="15" customHeight="1" thickBot="1" x14ac:dyDescent="0.25">
      <c r="A56" s="1"/>
      <c r="B56" s="1"/>
      <c r="C56" s="1"/>
      <c r="D56" s="59" t="str">
        <f>'[1]Poule indeling'!F80</f>
        <v>Oranje-Rood MB1 (4)</v>
      </c>
      <c r="E56" s="60"/>
      <c r="F56" s="61" t="str">
        <f>'[1]Poule indeling'!F85</f>
        <v>Kampong MB1 (3)</v>
      </c>
      <c r="G56" s="62"/>
      <c r="H56" s="3"/>
      <c r="I56" s="19" t="str">
        <f>'[1]Poule indeling'!F25</f>
        <v>Rotterdam JB1 (4)</v>
      </c>
      <c r="J56" s="20" t="str">
        <f>'[1]Poule indeling'!F30</f>
        <v>Nijmegen JB1 (3)</v>
      </c>
      <c r="K56" s="11"/>
      <c r="L56" s="34"/>
    </row>
    <row r="57" spans="1:13" s="38" customFormat="1" ht="15" customHeight="1" x14ac:dyDescent="0.2">
      <c r="A57" s="1"/>
      <c r="B57" s="1"/>
      <c r="C57" s="1"/>
      <c r="D57" s="59" t="str">
        <f>'[1]Poule indeling'!F81</f>
        <v>Deventer MB1 (5)</v>
      </c>
      <c r="E57" s="60"/>
      <c r="F57" s="61" t="str">
        <f>'[1]Poule indeling'!F86</f>
        <v>Amsterdam MB1 (6)</v>
      </c>
      <c r="G57" s="62"/>
      <c r="H57" s="3"/>
      <c r="I57" s="19" t="str">
        <f>'[1]Poule indeling'!F26</f>
        <v>Oranje-Rood JB1 (5)</v>
      </c>
      <c r="J57" s="20" t="str">
        <f>'[1]Poule indeling'!F31</f>
        <v>Amsterdam JB1 (6)</v>
      </c>
      <c r="K57" s="11"/>
      <c r="L57" s="34"/>
    </row>
    <row r="58" spans="1:13" s="38" customFormat="1" ht="15" customHeight="1" x14ac:dyDescent="0.2">
      <c r="A58" s="1"/>
      <c r="B58" s="1"/>
      <c r="C58" s="1"/>
      <c r="D58" s="21" t="s">
        <v>3</v>
      </c>
      <c r="E58" s="22"/>
      <c r="F58" s="23"/>
      <c r="G58" s="23"/>
      <c r="H58" s="3"/>
      <c r="I58" s="21" t="s">
        <v>3</v>
      </c>
      <c r="J58" s="23"/>
      <c r="K58" s="11"/>
      <c r="L58" s="34"/>
    </row>
    <row r="59" spans="1:13" s="38" customFormat="1" ht="15" customHeight="1" thickBot="1" x14ac:dyDescent="0.25">
      <c r="A59" s="34"/>
      <c r="B59" s="34"/>
      <c r="C59" s="35"/>
      <c r="D59" s="34"/>
      <c r="E59" s="36"/>
      <c r="F59" s="36"/>
      <c r="G59" s="37"/>
      <c r="H59" s="23"/>
      <c r="I59" s="23"/>
      <c r="J59" s="34"/>
      <c r="K59" s="34"/>
      <c r="L59" s="34"/>
    </row>
    <row r="60" spans="1:13" ht="15" customHeight="1" thickBot="1" x14ac:dyDescent="0.25">
      <c r="A60" s="1"/>
      <c r="B60" s="1"/>
      <c r="C60" s="24" t="s">
        <v>4</v>
      </c>
      <c r="D60" s="25" t="s">
        <v>5</v>
      </c>
      <c r="E60" s="25" t="s">
        <v>6</v>
      </c>
      <c r="F60" s="25" t="s">
        <v>7</v>
      </c>
      <c r="G60" s="63" t="s">
        <v>8</v>
      </c>
      <c r="H60" s="63"/>
      <c r="I60" s="63"/>
      <c r="J60" s="64" t="s">
        <v>9</v>
      </c>
      <c r="K60" s="65"/>
      <c r="L60" s="1"/>
    </row>
    <row r="61" spans="1:13" ht="15" customHeight="1" thickBot="1" x14ac:dyDescent="0.25">
      <c r="A61" s="1"/>
      <c r="B61" s="1"/>
      <c r="C61" s="26" t="str">
        <f>[1]Veldplanning!C15</f>
        <v>zo 28-1</v>
      </c>
      <c r="D61" s="27">
        <f>[1]Veldplanning!D15</f>
        <v>0.43402777777777773</v>
      </c>
      <c r="E61" s="28" t="s">
        <v>10</v>
      </c>
      <c r="F61" s="28" t="str">
        <f>[1]Veldplanning!G15</f>
        <v>Hal 3</v>
      </c>
      <c r="G61" s="29" t="str">
        <f>[1]Veldplanning!I15</f>
        <v>JB-I-r1</v>
      </c>
      <c r="H61" s="54" t="str">
        <f>[1]Veldplanning!N15</f>
        <v>Oranje-Rood JB1 (5)-Pinoké JB1 (1)</v>
      </c>
      <c r="I61" s="55"/>
      <c r="J61" s="51" t="str">
        <f>[1]Veldplanning!O15</f>
        <v>Bij gelijkspel is tweede genoemde team als winnaar in JB-I-r2</v>
      </c>
      <c r="K61" s="52"/>
      <c r="L61" s="1"/>
    </row>
    <row r="62" spans="1:13" ht="30" customHeight="1" thickBot="1" x14ac:dyDescent="0.25">
      <c r="A62" s="1"/>
      <c r="B62" s="1"/>
      <c r="C62" s="26" t="str">
        <f>[1]Veldplanning!C16</f>
        <v>zo 28-1</v>
      </c>
      <c r="D62" s="27">
        <f>[1]Veldplanning!D16</f>
        <v>0.51041666666666663</v>
      </c>
      <c r="E62" s="28" t="s">
        <v>10</v>
      </c>
      <c r="F62" s="28" t="str">
        <f>[1]Veldplanning!G16</f>
        <v>Hal 3</v>
      </c>
      <c r="G62" s="29" t="str">
        <f>[1]Veldplanning!I16</f>
        <v>JB-I-r2</v>
      </c>
      <c r="H62" s="54" t="str">
        <f>[1]Veldplanning!N16</f>
        <v>Pinoké JB1 (1)-Rotterdam JB1 (4) of
    Rotterdam JB1 (4)-Oranje-Rood JB1 (5)</v>
      </c>
      <c r="I62" s="55"/>
      <c r="J62" s="51" t="str">
        <f>[1]Veldplanning!O16</f>
        <v>wedstrijd met winnaar JB-I-r1op deze tijd</v>
      </c>
      <c r="K62" s="52"/>
      <c r="L62" s="1"/>
      <c r="M62" s="10"/>
    </row>
    <row r="63" spans="1:13" ht="30" customHeight="1" thickBot="1" x14ac:dyDescent="0.25">
      <c r="A63" s="1"/>
      <c r="B63" s="1"/>
      <c r="C63" s="26" t="str">
        <f>[1]Veldplanning!C17</f>
        <v>zo 28-1</v>
      </c>
      <c r="D63" s="27">
        <f>[1]Veldplanning!D17</f>
        <v>0.58680555555555558</v>
      </c>
      <c r="E63" s="28" t="s">
        <v>10</v>
      </c>
      <c r="F63" s="28" t="str">
        <f>[1]Veldplanning!G17</f>
        <v>Hal 3</v>
      </c>
      <c r="G63" s="29" t="str">
        <f>[1]Veldplanning!I17</f>
        <v>JB-I-r3</v>
      </c>
      <c r="H63" s="54" t="str">
        <f>[1]Veldplanning!N17</f>
        <v>Rotterdam JB1 (4)-Oranje-Rood JB1 (5) of
    Pinoké JB1 (1)-Rotterdam JB1 (4)</v>
      </c>
      <c r="I63" s="55"/>
      <c r="J63" s="51" t="str">
        <f>[1]Veldplanning!O17</f>
        <v>wedstrijd met verliezer JB-I-r1op deze tijd</v>
      </c>
      <c r="K63" s="52"/>
      <c r="L63" s="1"/>
    </row>
    <row r="64" spans="1:13" ht="15" customHeight="1" thickBot="1" x14ac:dyDescent="0.25">
      <c r="A64" s="1"/>
      <c r="B64" s="1"/>
      <c r="C64" s="26" t="str">
        <f>[1]Veldplanning!C18</f>
        <v>zo 28-1</v>
      </c>
      <c r="D64" s="27">
        <f>[1]Veldplanning!D18</f>
        <v>0.47222222222222227</v>
      </c>
      <c r="E64" s="28" t="s">
        <v>10</v>
      </c>
      <c r="F64" s="28" t="str">
        <f>[1]Veldplanning!G18</f>
        <v>Hal 3</v>
      </c>
      <c r="G64" s="29" t="str">
        <f>[1]Veldplanning!I18</f>
        <v>JB-II-r1</v>
      </c>
      <c r="H64" s="54" t="str">
        <f>[1]Veldplanning!N18</f>
        <v>Amsterdam JB1 (6)-Laren JB1 (2)</v>
      </c>
      <c r="I64" s="55"/>
      <c r="J64" s="51" t="str">
        <f>[1]Veldplanning!O18</f>
        <v>Bij gelijkspel is tweede genoemde team als winnaar in JB-II-r2</v>
      </c>
      <c r="K64" s="52"/>
      <c r="L64" s="1"/>
    </row>
    <row r="65" spans="1:13" ht="30" customHeight="1" thickBot="1" x14ac:dyDescent="0.25">
      <c r="A65" s="1"/>
      <c r="B65" s="1"/>
      <c r="C65" s="26" t="str">
        <f>[1]Veldplanning!C19</f>
        <v>zo 28-1</v>
      </c>
      <c r="D65" s="27">
        <f>[1]Veldplanning!D19</f>
        <v>0.54861111111111105</v>
      </c>
      <c r="E65" s="28" t="s">
        <v>10</v>
      </c>
      <c r="F65" s="28" t="str">
        <f>[1]Veldplanning!G19</f>
        <v>Hal 3</v>
      </c>
      <c r="G65" s="29" t="str">
        <f>[1]Veldplanning!I19</f>
        <v>JB-II-r2</v>
      </c>
      <c r="H65" s="54" t="str">
        <f>[1]Veldplanning!N19</f>
        <v>Laren JB1 (2)-Nijmegen JB1 (3) of
    Nijmegen JB1 (3)-Amsterdam JB1 (6)</v>
      </c>
      <c r="I65" s="55"/>
      <c r="J65" s="51" t="str">
        <f>[1]Veldplanning!O19</f>
        <v>wedstrijd met winnaar JB-II-r1op deze tijd</v>
      </c>
      <c r="K65" s="52"/>
      <c r="L65" s="1"/>
    </row>
    <row r="66" spans="1:13" ht="30" customHeight="1" thickBot="1" x14ac:dyDescent="0.25">
      <c r="A66" s="1"/>
      <c r="B66" s="1"/>
      <c r="C66" s="26" t="str">
        <f>[1]Veldplanning!C20</f>
        <v>zo 28-1</v>
      </c>
      <c r="D66" s="27">
        <f>[1]Veldplanning!D20</f>
        <v>0.63541666666666663</v>
      </c>
      <c r="E66" s="28" t="s">
        <v>10</v>
      </c>
      <c r="F66" s="28" t="str">
        <f>[1]Veldplanning!G20</f>
        <v>Hal 3</v>
      </c>
      <c r="G66" s="29" t="str">
        <f>[1]Veldplanning!I20</f>
        <v>JB-II-r3</v>
      </c>
      <c r="H66" s="54" t="str">
        <f>[1]Veldplanning!N20</f>
        <v>Nijmegen JB1 (3)-Amsterdam JB1 (6) of
    Laren JB1 (2)-Nijmegen JB1 (3)</v>
      </c>
      <c r="I66" s="55"/>
      <c r="J66" s="51" t="str">
        <f>[1]Veldplanning!O20</f>
        <v>wedstrijd met verliezer JB-II-r1op deze tijd</v>
      </c>
      <c r="K66" s="52"/>
      <c r="L66" s="1"/>
    </row>
    <row r="67" spans="1:13" ht="15" customHeight="1" thickBot="1" x14ac:dyDescent="0.25">
      <c r="A67" s="1"/>
      <c r="B67" s="1"/>
      <c r="C67" s="41" t="str">
        <f>[1]Speelschema!J45</f>
        <v>zo 28-1</v>
      </c>
      <c r="D67" s="27">
        <f>[1]Speelschema!M45</f>
        <v>0.73263888888888884</v>
      </c>
      <c r="E67" s="28" t="s">
        <v>10</v>
      </c>
      <c r="F67" s="28" t="str">
        <f>[1]Speelschema!L45</f>
        <v>Hal 1</v>
      </c>
      <c r="G67" s="30" t="str">
        <f>[1]Veldplanning!I45</f>
        <v>JB-KF1</v>
      </c>
      <c r="H67" s="75" t="str">
        <f>[1]Veldplanning!N45</f>
        <v>Nr 1 JB-I-Nr 2 JB-II</v>
      </c>
      <c r="I67" s="76"/>
      <c r="J67" s="51" t="str">
        <f>[1]Veldplanning!O45</f>
        <v xml:space="preserve"> </v>
      </c>
      <c r="K67" s="52"/>
      <c r="L67" s="1"/>
    </row>
    <row r="68" spans="1:13" ht="15" customHeight="1" thickBot="1" x14ac:dyDescent="0.25">
      <c r="A68" s="1"/>
      <c r="B68" s="1"/>
      <c r="C68" s="41" t="str">
        <f>[1]Speelschema!J46</f>
        <v>zo 28-1</v>
      </c>
      <c r="D68" s="27">
        <f>[1]Speelschema!M46</f>
        <v>0.73263888888888884</v>
      </c>
      <c r="E68" s="28" t="s">
        <v>10</v>
      </c>
      <c r="F68" s="28" t="str">
        <f>[1]Speelschema!L46</f>
        <v>Hal 4</v>
      </c>
      <c r="G68" s="30" t="str">
        <f>[1]Veldplanning!I46</f>
        <v>JB-KF2</v>
      </c>
      <c r="H68" s="75" t="str">
        <f>[1]Veldplanning!N46</f>
        <v>Nr 1 JB-II-Nr 2 JB-I</v>
      </c>
      <c r="I68" s="76"/>
      <c r="J68" s="51" t="str">
        <f>[1]Veldplanning!O46</f>
        <v xml:space="preserve"> </v>
      </c>
      <c r="K68" s="52"/>
      <c r="L68" s="1"/>
    </row>
    <row r="69" spans="1:13" ht="15" customHeight="1" thickBot="1" x14ac:dyDescent="0.25">
      <c r="A69" s="1"/>
      <c r="B69" s="1"/>
      <c r="C69" s="42" t="str">
        <f>[1]Speelschema!J49</f>
        <v>za 3-2</v>
      </c>
      <c r="D69" s="32">
        <f>[1]Speelschema!M49</f>
        <v>0.4513888888888889</v>
      </c>
      <c r="E69" s="33" t="s">
        <v>11</v>
      </c>
      <c r="F69" s="33" t="str">
        <f>[1]Speelschema!L49</f>
        <v>TSH1</v>
      </c>
      <c r="G69" s="30" t="str">
        <f>[1]Veldplanning!I49</f>
        <v>JB-FIN</v>
      </c>
      <c r="H69" s="75" t="str">
        <f>[1]Veldplanning!N49</f>
        <v>Winnaar JB-KF1-Winnaar JB-KF2</v>
      </c>
      <c r="I69" s="76"/>
      <c r="J69" s="51" t="str">
        <f>[1]Veldplanning!O49</f>
        <v xml:space="preserve"> </v>
      </c>
      <c r="K69" s="52"/>
      <c r="L69" s="1"/>
    </row>
    <row r="70" spans="1:13" s="10" customFormat="1" ht="15" customHeight="1" thickBot="1" x14ac:dyDescent="0.25">
      <c r="A70" s="1"/>
      <c r="B70" s="1"/>
      <c r="C70" s="56"/>
      <c r="D70" s="57"/>
      <c r="E70" s="57"/>
      <c r="F70" s="57"/>
      <c r="G70" s="57"/>
      <c r="H70" s="57"/>
      <c r="I70" s="57"/>
      <c r="J70" s="57"/>
      <c r="K70" s="58"/>
      <c r="L70" s="1"/>
    </row>
    <row r="71" spans="1:13" ht="15" customHeight="1" thickBot="1" x14ac:dyDescent="0.25">
      <c r="A71" s="1"/>
      <c r="B71" s="1"/>
      <c r="C71" s="26" t="str">
        <f>[1]Veldplanning!C21</f>
        <v>za 27-1</v>
      </c>
      <c r="D71" s="27">
        <f>[1]Veldplanning!D21</f>
        <v>0.43402777777777773</v>
      </c>
      <c r="E71" s="28" t="s">
        <v>10</v>
      </c>
      <c r="F71" s="28" t="str">
        <f>[1]Veldplanning!G21</f>
        <v>Hal 3</v>
      </c>
      <c r="G71" s="29" t="str">
        <f>[1]Veldplanning!I21</f>
        <v>MB-I-r1</v>
      </c>
      <c r="H71" s="54" t="str">
        <f>[1]Veldplanning!N21</f>
        <v>Deventer MB1 (5)-Hurley MB1 (1)</v>
      </c>
      <c r="I71" s="55"/>
      <c r="J71" s="51" t="str">
        <f>[1]Veldplanning!O21</f>
        <v>Bij gelijkspel is tweede genoemde team als winnaar in MB-I-r2</v>
      </c>
      <c r="K71" s="52"/>
      <c r="L71" s="1"/>
    </row>
    <row r="72" spans="1:13" ht="30" customHeight="1" thickBot="1" x14ac:dyDescent="0.25">
      <c r="A72" s="1"/>
      <c r="B72" s="1"/>
      <c r="C72" s="26" t="str">
        <f>[1]Veldplanning!C22</f>
        <v>za 27-1</v>
      </c>
      <c r="D72" s="27">
        <f>[1]Veldplanning!D22</f>
        <v>0.51041666666666663</v>
      </c>
      <c r="E72" s="28" t="s">
        <v>10</v>
      </c>
      <c r="F72" s="28" t="str">
        <f>[1]Veldplanning!G22</f>
        <v>Hal 3</v>
      </c>
      <c r="G72" s="29" t="str">
        <f>[1]Veldplanning!I22</f>
        <v>MB-I-r2</v>
      </c>
      <c r="H72" s="54" t="str">
        <f>[1]Veldplanning!N22</f>
        <v>Hurley MB1 (1)-Oranje-Rood MB1 (4) of
    Oranje-Rood MB1 (4)-Deventer MB1 (5)</v>
      </c>
      <c r="I72" s="55"/>
      <c r="J72" s="51" t="str">
        <f>[1]Veldplanning!O22</f>
        <v>wedstrijd met winnaar MB-I-r1op deze tijd</v>
      </c>
      <c r="K72" s="52"/>
      <c r="L72" s="1"/>
      <c r="M72" s="10"/>
    </row>
    <row r="73" spans="1:13" ht="30" customHeight="1" thickBot="1" x14ac:dyDescent="0.25">
      <c r="A73" s="1"/>
      <c r="B73" s="1"/>
      <c r="C73" s="26" t="str">
        <f>[1]Veldplanning!C23</f>
        <v>za 27-1</v>
      </c>
      <c r="D73" s="27">
        <f>[1]Veldplanning!D23</f>
        <v>0.58680555555555558</v>
      </c>
      <c r="E73" s="28" t="s">
        <v>10</v>
      </c>
      <c r="F73" s="28" t="str">
        <f>[1]Veldplanning!G23</f>
        <v>Hal 3</v>
      </c>
      <c r="G73" s="29" t="str">
        <f>[1]Veldplanning!I23</f>
        <v>MB-I-r3</v>
      </c>
      <c r="H73" s="54" t="str">
        <f>[1]Veldplanning!N23</f>
        <v>Oranje-Rood MB1 (4)-Deventer MB1 (5) of
    Hurley MB1 (1)-Oranje-Rood MB1 (4)</v>
      </c>
      <c r="I73" s="55"/>
      <c r="J73" s="51" t="str">
        <f>[1]Veldplanning!O23</f>
        <v>wedstrijd met verliezer MB-I-r1op deze tijd</v>
      </c>
      <c r="K73" s="52"/>
      <c r="L73" s="1"/>
    </row>
    <row r="74" spans="1:13" ht="15" customHeight="1" thickBot="1" x14ac:dyDescent="0.25">
      <c r="A74" s="1"/>
      <c r="B74" s="1"/>
      <c r="C74" s="26" t="str">
        <f>[1]Veldplanning!C24</f>
        <v>za 27-1</v>
      </c>
      <c r="D74" s="27">
        <f>[1]Veldplanning!D24</f>
        <v>0.47222222222222227</v>
      </c>
      <c r="E74" s="28" t="s">
        <v>10</v>
      </c>
      <c r="F74" s="28" t="str">
        <f>[1]Veldplanning!G24</f>
        <v>Hal 3</v>
      </c>
      <c r="G74" s="29" t="str">
        <f>[1]Veldplanning!I24</f>
        <v>MB-II-r1</v>
      </c>
      <c r="H74" s="54" t="str">
        <f>[1]Veldplanning!N24</f>
        <v>Amsterdam MB1 (6)-Rotterdam MB1 (2)</v>
      </c>
      <c r="I74" s="55"/>
      <c r="J74" s="51" t="str">
        <f>[1]Veldplanning!O24</f>
        <v>Bij gelijkspel is tweede genoemde team als winnaar in MB-II-r2</v>
      </c>
      <c r="K74" s="52"/>
      <c r="L74" s="1"/>
    </row>
    <row r="75" spans="1:13" ht="30" customHeight="1" thickBot="1" x14ac:dyDescent="0.25">
      <c r="A75" s="1"/>
      <c r="B75" s="1"/>
      <c r="C75" s="26" t="str">
        <f>[1]Veldplanning!C25</f>
        <v>za 27-1</v>
      </c>
      <c r="D75" s="27">
        <f>[1]Veldplanning!D25</f>
        <v>0.54861111111111105</v>
      </c>
      <c r="E75" s="28" t="s">
        <v>10</v>
      </c>
      <c r="F75" s="28" t="str">
        <f>[1]Veldplanning!G25</f>
        <v>Hal 3</v>
      </c>
      <c r="G75" s="29" t="str">
        <f>[1]Veldplanning!I25</f>
        <v>MB-II-r2</v>
      </c>
      <c r="H75" s="54" t="str">
        <f>[1]Veldplanning!N25</f>
        <v>Rotterdam MB1 (2)-Kampong MB1 (3) of
    Kampong MB1 (3)-Amsterdam MB1 (6)</v>
      </c>
      <c r="I75" s="55"/>
      <c r="J75" s="51" t="str">
        <f>[1]Veldplanning!O25</f>
        <v>wedstrijd met winnaar MB-II-r1op deze tijd</v>
      </c>
      <c r="K75" s="52"/>
      <c r="L75" s="1"/>
    </row>
    <row r="76" spans="1:13" ht="30" customHeight="1" thickBot="1" x14ac:dyDescent="0.25">
      <c r="A76" s="1"/>
      <c r="B76" s="1"/>
      <c r="C76" s="26" t="str">
        <f>[1]Veldplanning!C26</f>
        <v>za 27-1</v>
      </c>
      <c r="D76" s="27">
        <f>[1]Veldplanning!D26</f>
        <v>0.63541666666666663</v>
      </c>
      <c r="E76" s="28" t="s">
        <v>10</v>
      </c>
      <c r="F76" s="28" t="str">
        <f>[1]Veldplanning!G26</f>
        <v>Hal 3</v>
      </c>
      <c r="G76" s="29" t="str">
        <f>[1]Veldplanning!I26</f>
        <v>MB-II-r3</v>
      </c>
      <c r="H76" s="54" t="str">
        <f>[1]Veldplanning!N26</f>
        <v>Kampong MB1 (3)-Amsterdam MB1 (6) of
    Rotterdam MB1 (2)-Kampong MB1 (3)</v>
      </c>
      <c r="I76" s="55"/>
      <c r="J76" s="51" t="str">
        <f>[1]Veldplanning!O26</f>
        <v>wedstrijd met verliezer MB-II-r1op deze tijd</v>
      </c>
      <c r="K76" s="52"/>
      <c r="L76" s="1"/>
    </row>
    <row r="77" spans="1:13" ht="15" customHeight="1" thickBot="1" x14ac:dyDescent="0.25">
      <c r="A77" s="1"/>
      <c r="B77" s="1"/>
      <c r="C77" s="41" t="str">
        <f>[1]Veldplanning!C47</f>
        <v>za 27-1</v>
      </c>
      <c r="D77" s="27">
        <f>[1]Veldplanning!D47</f>
        <v>0.73263888888888884</v>
      </c>
      <c r="E77" s="28" t="s">
        <v>10</v>
      </c>
      <c r="F77" s="28" t="str">
        <f>[1]Veldplanning!G47</f>
        <v>Hal 1</v>
      </c>
      <c r="G77" s="30" t="str">
        <f>[1]Veldplanning!I47</f>
        <v>MB-KF1</v>
      </c>
      <c r="H77" s="49" t="str">
        <f>[1]Veldplanning!N47</f>
        <v>Nr 1 MB-I-Nr 2 MB-II</v>
      </c>
      <c r="I77" s="50"/>
      <c r="J77" s="51" t="str">
        <f>[1]Veldplanning!O47</f>
        <v xml:space="preserve"> </v>
      </c>
      <c r="K77" s="52"/>
      <c r="L77" s="1"/>
    </row>
    <row r="78" spans="1:13" ht="15" customHeight="1" thickBot="1" x14ac:dyDescent="0.25">
      <c r="A78" s="1"/>
      <c r="B78" s="1"/>
      <c r="C78" s="41" t="str">
        <f>[1]Veldplanning!C48</f>
        <v>za 27-1</v>
      </c>
      <c r="D78" s="27">
        <f>[1]Veldplanning!D48</f>
        <v>0.73263888888888884</v>
      </c>
      <c r="E78" s="28" t="s">
        <v>10</v>
      </c>
      <c r="F78" s="28" t="str">
        <f>[1]Veldplanning!G48</f>
        <v>Hal 4</v>
      </c>
      <c r="G78" s="30" t="str">
        <f>[1]Veldplanning!I48</f>
        <v>MB-KF2</v>
      </c>
      <c r="H78" s="49" t="str">
        <f>[1]Veldplanning!N48</f>
        <v>Nr 1 MB-II-Nr 2 MB-I</v>
      </c>
      <c r="I78" s="50"/>
      <c r="J78" s="51" t="str">
        <f>[1]Veldplanning!O48</f>
        <v xml:space="preserve"> </v>
      </c>
      <c r="K78" s="52"/>
      <c r="L78" s="1"/>
    </row>
    <row r="79" spans="1:13" ht="15" customHeight="1" thickBot="1" x14ac:dyDescent="0.25">
      <c r="A79" s="1"/>
      <c r="B79" s="1"/>
      <c r="C79" s="42" t="str">
        <f>[1]Veldplanning!C50</f>
        <v>za 3-2</v>
      </c>
      <c r="D79" s="32">
        <f>[1]Veldplanning!D50</f>
        <v>0.39583333333333331</v>
      </c>
      <c r="E79" s="33" t="s">
        <v>11</v>
      </c>
      <c r="F79" s="33" t="str">
        <f>[1]Veldplanning!G50</f>
        <v>TSH1</v>
      </c>
      <c r="G79" s="30" t="str">
        <f>[1]Veldplanning!I50</f>
        <v>MB-FIN</v>
      </c>
      <c r="H79" s="49" t="str">
        <f>[1]Veldplanning!N50</f>
        <v>Winnaar MB-KF1-Winnaar MB-KF2</v>
      </c>
      <c r="I79" s="50"/>
      <c r="J79" s="51" t="str">
        <f>[1]Veldplanning!O50</f>
        <v xml:space="preserve"> </v>
      </c>
      <c r="K79" s="52"/>
      <c r="L79" s="1"/>
    </row>
    <row r="80" spans="1:13" s="10" customFormat="1" ht="15" customHeight="1" x14ac:dyDescent="0.2">
      <c r="A80" s="1"/>
      <c r="B80" s="1"/>
      <c r="C80" s="35"/>
      <c r="D80" s="34"/>
      <c r="E80" s="36"/>
      <c r="F80" s="36"/>
      <c r="G80" s="43"/>
      <c r="H80" s="43"/>
      <c r="I80" s="43"/>
      <c r="J80" s="34"/>
      <c r="K80" s="1"/>
      <c r="L80" s="1"/>
    </row>
    <row r="81" spans="1:12" s="10" customFormat="1" ht="15" customHeight="1" x14ac:dyDescent="0.2">
      <c r="A81" s="1"/>
      <c r="B81" s="1"/>
      <c r="C81" s="39" t="s">
        <v>12</v>
      </c>
      <c r="D81" s="39"/>
      <c r="E81" s="39"/>
      <c r="F81" s="39"/>
      <c r="G81" s="39"/>
      <c r="H81" s="39"/>
      <c r="I81" s="39"/>
      <c r="J81" s="39"/>
      <c r="K81" s="1"/>
      <c r="L81" s="1"/>
    </row>
    <row r="82" spans="1:12" s="10" customFormat="1" ht="15" customHeight="1" x14ac:dyDescent="0.2">
      <c r="A82" s="1"/>
      <c r="B82" s="1"/>
      <c r="C82" s="53" t="s">
        <v>16</v>
      </c>
      <c r="D82" s="53"/>
      <c r="E82" s="53"/>
      <c r="F82" s="53"/>
      <c r="G82" s="53"/>
      <c r="H82" s="53"/>
      <c r="I82" s="53"/>
      <c r="J82" s="53"/>
      <c r="K82" s="1"/>
      <c r="L82" s="1"/>
    </row>
    <row r="83" spans="1:12" s="10" customFormat="1" ht="15" customHeight="1" x14ac:dyDescent="0.2">
      <c r="A83" s="1"/>
      <c r="B83" s="1"/>
      <c r="C83" s="53" t="s">
        <v>14</v>
      </c>
      <c r="D83" s="53"/>
      <c r="E83" s="53"/>
      <c r="F83" s="53"/>
      <c r="G83" s="53"/>
      <c r="H83" s="53"/>
      <c r="I83" s="53"/>
      <c r="J83" s="53"/>
      <c r="K83" s="53"/>
      <c r="L83" s="1"/>
    </row>
    <row r="84" spans="1:12" s="10" customFormat="1" ht="15" customHeight="1" x14ac:dyDescent="0.2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1"/>
      <c r="L84" s="1"/>
    </row>
    <row r="85" spans="1:12" s="10" customFormat="1" ht="15" customHeight="1" x14ac:dyDescent="0.2">
      <c r="A85" s="1"/>
      <c r="B85" s="1"/>
      <c r="C85" s="1"/>
      <c r="D85" s="2"/>
      <c r="E85" s="2"/>
      <c r="F85" s="2"/>
      <c r="G85" s="2"/>
      <c r="H85" s="3"/>
      <c r="I85" s="3"/>
      <c r="J85" s="4"/>
      <c r="K85" s="4"/>
      <c r="L85" s="1"/>
    </row>
    <row r="86" spans="1:12" s="10" customFormat="1" ht="15" customHeight="1" x14ac:dyDescent="0.2">
      <c r="A86" s="1"/>
      <c r="B86" s="1"/>
      <c r="C86" s="1"/>
      <c r="D86" s="2"/>
      <c r="E86" s="2"/>
      <c r="F86" s="2"/>
      <c r="G86" s="2"/>
      <c r="H86" s="1"/>
      <c r="I86" s="1"/>
      <c r="J86" s="9"/>
      <c r="K86" s="1"/>
      <c r="L86" s="1"/>
    </row>
    <row r="87" spans="1:12" s="10" customFormat="1" ht="15" customHeight="1" x14ac:dyDescent="0.2">
      <c r="A87" s="1"/>
      <c r="B87" s="1"/>
      <c r="C87" s="1"/>
      <c r="D87" s="2"/>
      <c r="E87" s="2"/>
      <c r="F87" s="2"/>
      <c r="G87" s="2"/>
      <c r="H87" s="1"/>
      <c r="I87" s="1"/>
      <c r="J87" s="11"/>
      <c r="K87" s="1"/>
      <c r="L87" s="1"/>
    </row>
    <row r="88" spans="1:12" s="10" customFormat="1" ht="15" customHeight="1" x14ac:dyDescent="0.2">
      <c r="A88" s="1"/>
      <c r="B88" s="1"/>
      <c r="C88" s="1"/>
      <c r="D88" s="2"/>
      <c r="E88" s="2"/>
      <c r="F88" s="2"/>
      <c r="G88" s="2"/>
      <c r="H88" s="1"/>
      <c r="I88" s="1"/>
      <c r="J88" s="11"/>
      <c r="K88" s="1"/>
      <c r="L88" s="1"/>
    </row>
    <row r="89" spans="1:12" s="10" customFormat="1" ht="15" customHeight="1" x14ac:dyDescent="0.2">
      <c r="A89" s="1"/>
      <c r="B89" s="1"/>
      <c r="C89" s="68" t="str">
        <f>C5</f>
        <v>Wedstrijdprogramma NK A-B-C-jeugd zaalhockey 2017-2018</v>
      </c>
      <c r="D89" s="68"/>
      <c r="E89" s="68"/>
      <c r="F89" s="68"/>
      <c r="G89" s="68"/>
      <c r="H89" s="68"/>
      <c r="I89" s="68"/>
      <c r="J89" s="68"/>
      <c r="K89" s="11"/>
      <c r="L89" s="1"/>
    </row>
    <row r="90" spans="1:12" s="10" customFormat="1" ht="15" customHeight="1" x14ac:dyDescent="0.2">
      <c r="A90" s="1"/>
      <c r="B90" s="1"/>
      <c r="C90" s="12"/>
      <c r="D90" s="2"/>
      <c r="E90" s="3"/>
      <c r="F90" s="3"/>
      <c r="G90" s="3"/>
      <c r="H90" s="3"/>
      <c r="I90" s="3"/>
      <c r="J90" s="3"/>
      <c r="K90" s="11"/>
      <c r="L90" s="1"/>
    </row>
    <row r="91" spans="1:12" s="10" customFormat="1" ht="15" customHeight="1" x14ac:dyDescent="0.2">
      <c r="A91" s="1"/>
      <c r="B91" s="1"/>
      <c r="C91" s="12"/>
      <c r="D91" s="2"/>
      <c r="E91" s="3"/>
      <c r="F91" s="3"/>
      <c r="G91" s="3"/>
      <c r="H91" s="3"/>
      <c r="I91" s="3"/>
      <c r="J91" s="3"/>
      <c r="K91" s="11"/>
      <c r="L91" s="1"/>
    </row>
    <row r="92" spans="1:12" s="10" customFormat="1" ht="15" customHeight="1" x14ac:dyDescent="0.2">
      <c r="A92" s="1"/>
      <c r="B92" s="1"/>
      <c r="C92" s="45" t="s">
        <v>17</v>
      </c>
      <c r="D92" s="2"/>
      <c r="E92" s="3"/>
      <c r="F92" s="3"/>
      <c r="G92" s="1"/>
      <c r="H92" s="3"/>
      <c r="I92" s="69" t="str">
        <f>I50</f>
        <v>Valkenhuizen te Arnhem ; finales Topsportcentrum Rotterdam</v>
      </c>
      <c r="J92" s="69"/>
      <c r="K92" s="69"/>
      <c r="L92" s="1"/>
    </row>
    <row r="93" spans="1:12" s="10" customFormat="1" ht="15" customHeight="1" x14ac:dyDescent="0.2">
      <c r="A93" s="1"/>
      <c r="B93" s="1"/>
      <c r="C93" s="14"/>
      <c r="D93" s="2"/>
      <c r="E93" s="3"/>
      <c r="F93" s="3"/>
      <c r="G93" s="1"/>
      <c r="H93" s="3"/>
      <c r="I93" s="15"/>
      <c r="J93" s="3"/>
      <c r="K93" s="11"/>
      <c r="L93" s="1"/>
    </row>
    <row r="94" spans="1:12" s="10" customFormat="1" ht="15" customHeight="1" thickBot="1" x14ac:dyDescent="0.25">
      <c r="A94" s="1"/>
      <c r="B94" s="1"/>
      <c r="C94" s="35"/>
      <c r="D94" s="34"/>
      <c r="E94" s="36"/>
      <c r="F94" s="36"/>
      <c r="G94" s="43"/>
      <c r="H94" s="43"/>
      <c r="I94" s="43"/>
      <c r="J94" s="34"/>
      <c r="K94" s="1"/>
      <c r="L94" s="1"/>
    </row>
    <row r="95" spans="1:12" s="10" customFormat="1" ht="15" customHeight="1" x14ac:dyDescent="0.2">
      <c r="A95" s="1"/>
      <c r="B95" s="1"/>
      <c r="C95" s="35"/>
      <c r="D95" s="70" t="str">
        <f>'[1]Poule indeling'!$A60</f>
        <v>Meisjes C</v>
      </c>
      <c r="E95" s="71"/>
      <c r="F95" s="71"/>
      <c r="G95" s="72"/>
      <c r="H95" s="3"/>
      <c r="I95" s="73" t="str">
        <f>'[1]Poule indeling'!$A5</f>
        <v>Jongens C</v>
      </c>
      <c r="J95" s="74"/>
      <c r="K95" s="1"/>
      <c r="L95" s="1"/>
    </row>
    <row r="96" spans="1:12" s="10" customFormat="1" ht="15" customHeight="1" thickBot="1" x14ac:dyDescent="0.25">
      <c r="A96" s="1"/>
      <c r="B96" s="1"/>
      <c r="C96" s="35"/>
      <c r="D96" s="66" t="str">
        <f>"poule "&amp;'[1]Poule indeling'!$B60</f>
        <v>poule MC-I</v>
      </c>
      <c r="E96" s="67"/>
      <c r="F96" s="66" t="str">
        <f>"poule "&amp;'[1]Poule indeling'!$B65</f>
        <v>poule MC-II</v>
      </c>
      <c r="G96" s="67"/>
      <c r="H96" s="3"/>
      <c r="I96" s="18" t="str">
        <f>"poule "&amp;'[1]Poule indeling'!$B5</f>
        <v>poule JC-I</v>
      </c>
      <c r="J96" s="18" t="str">
        <f>"poule "&amp;'[1]Poule indeling'!$B10</f>
        <v>poule JC-II</v>
      </c>
      <c r="K96" s="1"/>
      <c r="L96" s="1"/>
    </row>
    <row r="97" spans="1:13" s="10" customFormat="1" ht="15" customHeight="1" thickBot="1" x14ac:dyDescent="0.25">
      <c r="A97" s="1"/>
      <c r="B97" s="1"/>
      <c r="C97" s="35"/>
      <c r="D97" s="59" t="str">
        <f>'[1]Poule indeling'!F61</f>
        <v>Schaerweijde MC1 (1)</v>
      </c>
      <c r="E97" s="60"/>
      <c r="F97" s="61" t="str">
        <f>'[1]Poule indeling'!F66</f>
        <v>Amsterdam MC1 (2)</v>
      </c>
      <c r="G97" s="62"/>
      <c r="H97" s="3"/>
      <c r="I97" s="19" t="str">
        <f>'[1]Poule indeling'!F6</f>
        <v>Schaerweijde JC1 (1)</v>
      </c>
      <c r="J97" s="20" t="str">
        <f>'[1]Poule indeling'!F11</f>
        <v>Pinoké JC1 (2)</v>
      </c>
      <c r="K97" s="1"/>
      <c r="L97" s="1"/>
    </row>
    <row r="98" spans="1:13" s="10" customFormat="1" ht="15" customHeight="1" thickBot="1" x14ac:dyDescent="0.25">
      <c r="A98" s="1"/>
      <c r="B98" s="1"/>
      <c r="C98" s="35"/>
      <c r="D98" s="59" t="str">
        <f>'[1]Poule indeling'!F62</f>
        <v>Wageningen MC1 (4)</v>
      </c>
      <c r="E98" s="60"/>
      <c r="F98" s="61" t="str">
        <f>'[1]Poule indeling'!F67</f>
        <v>hdm MC1 (3)</v>
      </c>
      <c r="G98" s="62"/>
      <c r="H98" s="3"/>
      <c r="I98" s="19" t="str">
        <f>'[1]Poule indeling'!F7</f>
        <v>Apeldoorn JC1 (4)</v>
      </c>
      <c r="J98" s="20" t="str">
        <f>'[1]Poule indeling'!F12</f>
        <v>Cartouche JC1 (3)</v>
      </c>
      <c r="K98" s="1"/>
      <c r="L98" s="1"/>
    </row>
    <row r="99" spans="1:13" s="10" customFormat="1" ht="15" customHeight="1" x14ac:dyDescent="0.2">
      <c r="A99" s="1"/>
      <c r="B99" s="1"/>
      <c r="C99" s="35"/>
      <c r="D99" s="59" t="str">
        <f>'[1]Poule indeling'!F63</f>
        <v>Oranje-Rood MC1 (5)</v>
      </c>
      <c r="E99" s="60"/>
      <c r="F99" s="61" t="str">
        <f>'[1]Poule indeling'!F68</f>
        <v>Huizen MC1 (6)</v>
      </c>
      <c r="G99" s="62"/>
      <c r="H99" s="3"/>
      <c r="I99" s="19" t="str">
        <f>'[1]Poule indeling'!F8</f>
        <v>Oranje-Rood JC1 (5)</v>
      </c>
      <c r="J99" s="20" t="str">
        <f>'[1]Poule indeling'!F13</f>
        <v>Naarden JC1 (6)</v>
      </c>
      <c r="K99" s="1"/>
      <c r="L99" s="1"/>
    </row>
    <row r="100" spans="1:13" s="10" customFormat="1" ht="15" customHeight="1" x14ac:dyDescent="0.2">
      <c r="A100" s="1"/>
      <c r="B100" s="1"/>
      <c r="C100" s="35"/>
      <c r="D100" s="21" t="s">
        <v>3</v>
      </c>
      <c r="E100" s="36"/>
      <c r="F100" s="36"/>
      <c r="G100" s="43"/>
      <c r="H100" s="43"/>
      <c r="I100" s="21" t="s">
        <v>3</v>
      </c>
      <c r="J100" s="34"/>
      <c r="K100" s="1"/>
      <c r="L100" s="1"/>
    </row>
    <row r="101" spans="1:13" s="10" customFormat="1" ht="15" customHeight="1" thickBot="1" x14ac:dyDescent="0.25">
      <c r="A101" s="1"/>
      <c r="B101" s="1"/>
      <c r="C101" s="35"/>
      <c r="D101" s="34"/>
      <c r="E101" s="36"/>
      <c r="F101" s="36"/>
      <c r="G101" s="43"/>
      <c r="H101" s="43"/>
      <c r="I101" s="43"/>
      <c r="J101" s="34"/>
      <c r="K101" s="1"/>
      <c r="L101" s="1"/>
    </row>
    <row r="102" spans="1:13" ht="15" customHeight="1" thickBot="1" x14ac:dyDescent="0.25">
      <c r="A102" s="1"/>
      <c r="B102" s="1"/>
      <c r="C102" s="24" t="s">
        <v>4</v>
      </c>
      <c r="D102" s="25" t="s">
        <v>5</v>
      </c>
      <c r="E102" s="25" t="s">
        <v>6</v>
      </c>
      <c r="F102" s="25" t="s">
        <v>7</v>
      </c>
      <c r="G102" s="63" t="s">
        <v>8</v>
      </c>
      <c r="H102" s="63"/>
      <c r="I102" s="63"/>
      <c r="J102" s="64" t="s">
        <v>9</v>
      </c>
      <c r="K102" s="65"/>
      <c r="L102" s="1"/>
    </row>
    <row r="103" spans="1:13" ht="15" customHeight="1" thickBot="1" x14ac:dyDescent="0.25">
      <c r="A103" s="1"/>
      <c r="B103" s="1"/>
      <c r="C103" s="26" t="str">
        <f>[1]Veldplanning!C3</f>
        <v>za 27-1</v>
      </c>
      <c r="D103" s="27">
        <f>[1]Veldplanning!D3</f>
        <v>0.43402777777777773</v>
      </c>
      <c r="E103" s="28" t="s">
        <v>10</v>
      </c>
      <c r="F103" s="28" t="str">
        <f>[1]Veldplanning!G3</f>
        <v>Hal 1</v>
      </c>
      <c r="G103" s="29" t="str">
        <f>[1]Veldplanning!I3</f>
        <v>JC-I-r1</v>
      </c>
      <c r="H103" s="54" t="str">
        <f>[1]Veldplanning!N3</f>
        <v>Oranje-Rood JC1 (5)-Schaerweijde JC1 (1)</v>
      </c>
      <c r="I103" s="55"/>
      <c r="J103" s="51" t="str">
        <f>[1]Veldplanning!O3</f>
        <v>Bij gelijkspel is tweede genoemde team als winnaar in JC-I-r2</v>
      </c>
      <c r="K103" s="52"/>
      <c r="L103" s="1"/>
    </row>
    <row r="104" spans="1:13" ht="30" customHeight="1" thickBot="1" x14ac:dyDescent="0.25">
      <c r="A104" s="1"/>
      <c r="B104" s="1"/>
      <c r="C104" s="26" t="str">
        <f>[1]Veldplanning!C4</f>
        <v>za 27-1</v>
      </c>
      <c r="D104" s="27">
        <f>[1]Veldplanning!D4</f>
        <v>0.51041666666666663</v>
      </c>
      <c r="E104" s="28" t="s">
        <v>10</v>
      </c>
      <c r="F104" s="28" t="str">
        <f>[1]Veldplanning!G4</f>
        <v>Hal 4</v>
      </c>
      <c r="G104" s="29" t="str">
        <f>[1]Veldplanning!I4</f>
        <v>JC-I-r2</v>
      </c>
      <c r="H104" s="54" t="str">
        <f>[1]Veldplanning!N4</f>
        <v>Schaerweijde JC1 (1)-Apeldoorn JC1 (4) of
    Apeldoorn JC1 (4)-Oranje-Rood JC1 (5)</v>
      </c>
      <c r="I104" s="55"/>
      <c r="J104" s="51" t="str">
        <f>[1]Veldplanning!O4</f>
        <v>wedstrijd met winnaar JC-I-r1op deze tijd</v>
      </c>
      <c r="K104" s="52"/>
      <c r="L104" s="1"/>
      <c r="M104" s="10"/>
    </row>
    <row r="105" spans="1:13" ht="30" customHeight="1" thickBot="1" x14ac:dyDescent="0.25">
      <c r="A105" s="1"/>
      <c r="B105" s="1"/>
      <c r="C105" s="26" t="str">
        <f>[1]Veldplanning!C5</f>
        <v>za 27-1</v>
      </c>
      <c r="D105" s="27">
        <f>[1]Veldplanning!D5</f>
        <v>0.58680555555555558</v>
      </c>
      <c r="E105" s="28" t="s">
        <v>10</v>
      </c>
      <c r="F105" s="28" t="str">
        <f>[1]Veldplanning!G5</f>
        <v>Hal 4</v>
      </c>
      <c r="G105" s="29" t="str">
        <f>[1]Veldplanning!I5</f>
        <v>JC-I-r3</v>
      </c>
      <c r="H105" s="54" t="str">
        <f>[1]Veldplanning!N5</f>
        <v>Apeldoorn JC1 (4)-Oranje-Rood JC1 (5) of
    Schaerweijde JC1 (1)-Apeldoorn JC1 (4)</v>
      </c>
      <c r="I105" s="55"/>
      <c r="J105" s="51" t="str">
        <f>[1]Veldplanning!O5</f>
        <v>wedstrijd met verliezer JC-I-r1op deze tijd</v>
      </c>
      <c r="K105" s="52"/>
      <c r="L105" s="1"/>
    </row>
    <row r="106" spans="1:13" ht="15" customHeight="1" thickBot="1" x14ac:dyDescent="0.25">
      <c r="A106" s="1"/>
      <c r="B106" s="1"/>
      <c r="C106" s="26" t="str">
        <f>[1]Veldplanning!C6</f>
        <v>za 27-1</v>
      </c>
      <c r="D106" s="27">
        <f>[1]Veldplanning!D6</f>
        <v>0.43402777777777773</v>
      </c>
      <c r="E106" s="28" t="s">
        <v>10</v>
      </c>
      <c r="F106" s="28" t="str">
        <f>[1]Veldplanning!G6</f>
        <v>Hal 4</v>
      </c>
      <c r="G106" s="29" t="str">
        <f>[1]Veldplanning!I6</f>
        <v>JC-II-r1</v>
      </c>
      <c r="H106" s="54" t="str">
        <f>[1]Veldplanning!N6</f>
        <v>Naarden JC1 (6)-Pinoké JC1 (2)</v>
      </c>
      <c r="I106" s="55"/>
      <c r="J106" s="51" t="str">
        <f>[1]Veldplanning!O6</f>
        <v>Bij gelijkspel is tweede genoemde team als winnaar in JC-II-r2</v>
      </c>
      <c r="K106" s="52"/>
      <c r="L106" s="1"/>
    </row>
    <row r="107" spans="1:13" ht="30" customHeight="1" thickBot="1" x14ac:dyDescent="0.25">
      <c r="A107" s="1"/>
      <c r="B107" s="1"/>
      <c r="C107" s="26" t="str">
        <f>[1]Veldplanning!C7</f>
        <v>za 27-1</v>
      </c>
      <c r="D107" s="27">
        <f>[1]Veldplanning!D7</f>
        <v>0.51041666666666663</v>
      </c>
      <c r="E107" s="28" t="s">
        <v>10</v>
      </c>
      <c r="F107" s="28" t="str">
        <f>[1]Veldplanning!G7</f>
        <v>Hal 1</v>
      </c>
      <c r="G107" s="29" t="str">
        <f>[1]Veldplanning!I7</f>
        <v>JC-II-r2</v>
      </c>
      <c r="H107" s="54" t="str">
        <f>[1]Veldplanning!N7</f>
        <v>Pinoké JC1 (2)-Cartouche JC1 (3) of
    Cartouche JC1 (3)-Naarden JC1 (6)</v>
      </c>
      <c r="I107" s="55"/>
      <c r="J107" s="51" t="str">
        <f>[1]Veldplanning!O7</f>
        <v>wedstrijd met winnaar JC-II-r1op deze tijd</v>
      </c>
      <c r="K107" s="52"/>
      <c r="L107" s="1"/>
    </row>
    <row r="108" spans="1:13" ht="30" customHeight="1" thickBot="1" x14ac:dyDescent="0.25">
      <c r="A108" s="1"/>
      <c r="B108" s="1"/>
      <c r="C108" s="26" t="str">
        <f>[1]Veldplanning!C8</f>
        <v>za 27-1</v>
      </c>
      <c r="D108" s="27">
        <f>[1]Veldplanning!D8</f>
        <v>0.58680555555555558</v>
      </c>
      <c r="E108" s="28" t="s">
        <v>10</v>
      </c>
      <c r="F108" s="28" t="str">
        <f>[1]Veldplanning!G8</f>
        <v>Hal 1</v>
      </c>
      <c r="G108" s="29" t="str">
        <f>[1]Veldplanning!I8</f>
        <v>JC-II-r3</v>
      </c>
      <c r="H108" s="54" t="str">
        <f>[1]Veldplanning!N8</f>
        <v>Cartouche JC1 (3)-Naarden JC1 (6) of
    Pinoké JC1 (2)-Cartouche JC1 (3)</v>
      </c>
      <c r="I108" s="55"/>
      <c r="J108" s="51" t="str">
        <f>[1]Veldplanning!O8</f>
        <v>wedstrijd met verliezer JC-II-r1op deze tijd</v>
      </c>
      <c r="K108" s="52"/>
      <c r="L108" s="1"/>
    </row>
    <row r="109" spans="1:13" ht="15" customHeight="1" thickBot="1" x14ac:dyDescent="0.25">
      <c r="A109" s="1"/>
      <c r="B109" s="1"/>
      <c r="C109" s="41" t="str">
        <f>[1]Veldplanning!C39</f>
        <v>za 27-1</v>
      </c>
      <c r="D109" s="27">
        <f>[1]Veldplanning!D39</f>
        <v>0.68402777777777779</v>
      </c>
      <c r="E109" s="28" t="s">
        <v>10</v>
      </c>
      <c r="F109" s="28" t="str">
        <f>[1]Veldplanning!G39</f>
        <v>Hal 1</v>
      </c>
      <c r="G109" s="30" t="str">
        <f>[1]Veldplanning!I39</f>
        <v>JC-KF1</v>
      </c>
      <c r="H109" s="49" t="str">
        <f>[1]Veldplanning!N39</f>
        <v>Nr 1 JC-I-Nr 2 JC-II</v>
      </c>
      <c r="I109" s="50"/>
      <c r="J109" s="51" t="str">
        <f>[1]Veldplanning!O39</f>
        <v xml:space="preserve"> </v>
      </c>
      <c r="K109" s="52"/>
      <c r="L109" s="1"/>
    </row>
    <row r="110" spans="1:13" ht="15" customHeight="1" thickBot="1" x14ac:dyDescent="0.25">
      <c r="A110" s="1"/>
      <c r="B110" s="1"/>
      <c r="C110" s="41" t="str">
        <f>[1]Veldplanning!C40</f>
        <v>za 27-1</v>
      </c>
      <c r="D110" s="27">
        <f>[1]Veldplanning!D40</f>
        <v>0.68402777777777779</v>
      </c>
      <c r="E110" s="28" t="s">
        <v>10</v>
      </c>
      <c r="F110" s="28" t="str">
        <f>[1]Veldplanning!G40</f>
        <v>Hal 4</v>
      </c>
      <c r="G110" s="30" t="str">
        <f>[1]Veldplanning!I40</f>
        <v>JC-KF2</v>
      </c>
      <c r="H110" s="49" t="str">
        <f>[1]Veldplanning!N40</f>
        <v>Nr 1 JC-II-Nr 2 JC-I</v>
      </c>
      <c r="I110" s="50"/>
      <c r="J110" s="51" t="str">
        <f>[1]Veldplanning!O40</f>
        <v xml:space="preserve"> </v>
      </c>
      <c r="K110" s="52"/>
      <c r="L110" s="1"/>
    </row>
    <row r="111" spans="1:13" ht="15" customHeight="1" thickBot="1" x14ac:dyDescent="0.25">
      <c r="A111" s="1"/>
      <c r="B111" s="1"/>
      <c r="C111" s="42" t="str">
        <f>[1]Veldplanning!C43</f>
        <v>za 3-2</v>
      </c>
      <c r="D111" s="32">
        <f>[1]Veldplanning!D43</f>
        <v>0.4513888888888889</v>
      </c>
      <c r="E111" s="33" t="s">
        <v>11</v>
      </c>
      <c r="F111" s="33" t="str">
        <f>[1]Veldplanning!G43</f>
        <v>TSH2</v>
      </c>
      <c r="G111" s="30" t="str">
        <f>[1]Veldplanning!I43</f>
        <v>JC-FIN</v>
      </c>
      <c r="H111" s="49" t="str">
        <f>[1]Veldplanning!N43</f>
        <v>Winnaar JC-KF1-Winnaar JC-KF2</v>
      </c>
      <c r="I111" s="50"/>
      <c r="J111" s="51" t="str">
        <f>[1]Veldplanning!O43</f>
        <v xml:space="preserve"> </v>
      </c>
      <c r="K111" s="52"/>
      <c r="L111" s="1"/>
    </row>
    <row r="112" spans="1:13" s="10" customFormat="1" ht="15" customHeight="1" thickBot="1" x14ac:dyDescent="0.25">
      <c r="A112" s="1"/>
      <c r="B112" s="1"/>
      <c r="C112" s="56"/>
      <c r="D112" s="57"/>
      <c r="E112" s="57"/>
      <c r="F112" s="57"/>
      <c r="G112" s="57"/>
      <c r="H112" s="57"/>
      <c r="I112" s="57"/>
      <c r="J112" s="57"/>
      <c r="K112" s="58"/>
      <c r="L112" s="1"/>
    </row>
    <row r="113" spans="1:16" ht="15" customHeight="1" thickBot="1" x14ac:dyDescent="0.25">
      <c r="A113" s="1"/>
      <c r="B113" s="1"/>
      <c r="C113" s="26" t="str">
        <f>[1]Veldplanning!C9</f>
        <v>za 27-1</v>
      </c>
      <c r="D113" s="27">
        <f>[1]Veldplanning!D9</f>
        <v>0.39583333333333331</v>
      </c>
      <c r="E113" s="28" t="s">
        <v>10</v>
      </c>
      <c r="F113" s="28" t="str">
        <f>[1]Veldplanning!G9</f>
        <v>Hal 1</v>
      </c>
      <c r="G113" s="29" t="str">
        <f>[1]Veldplanning!I9</f>
        <v>MC-I-r1</v>
      </c>
      <c r="H113" s="54" t="str">
        <f>[1]Veldplanning!N9</f>
        <v>Oranje-Rood MC1 (5)-Schaerweijde MC1 (1)</v>
      </c>
      <c r="I113" s="55"/>
      <c r="J113" s="51" t="str">
        <f>[1]Veldplanning!O9</f>
        <v>Bij gelijkspel is tweede genoemde team als winnaar in MC-I-r2</v>
      </c>
      <c r="K113" s="52"/>
      <c r="L113" s="1"/>
    </row>
    <row r="114" spans="1:16" ht="30" customHeight="1" thickBot="1" x14ac:dyDescent="0.25">
      <c r="A114" s="1"/>
      <c r="B114" s="1"/>
      <c r="C114" s="26" t="str">
        <f>[1]Veldplanning!C10</f>
        <v>za 27-1</v>
      </c>
      <c r="D114" s="27">
        <f>[1]Veldplanning!D10</f>
        <v>0.47222222222222227</v>
      </c>
      <c r="E114" s="28" t="s">
        <v>10</v>
      </c>
      <c r="F114" s="28" t="str">
        <f>[1]Veldplanning!G10</f>
        <v>Hal 4</v>
      </c>
      <c r="G114" s="29" t="str">
        <f>[1]Veldplanning!I10</f>
        <v>MC-I-r2</v>
      </c>
      <c r="H114" s="54" t="str">
        <f>[1]Veldplanning!N10</f>
        <v>Schaerweijde MC1 (1)-Wageningen MC1 (4) of
    Wageningen MC1 (4)-Oranje-Rood MC1 (5)</v>
      </c>
      <c r="I114" s="55"/>
      <c r="J114" s="51" t="str">
        <f>[1]Veldplanning!O10</f>
        <v>wedstrijd met winnaar MC-I-r1op deze tijd</v>
      </c>
      <c r="K114" s="52"/>
      <c r="L114" s="1"/>
      <c r="M114" s="10"/>
    </row>
    <row r="115" spans="1:16" ht="30" customHeight="1" thickBot="1" x14ac:dyDescent="0.25">
      <c r="A115" s="1"/>
      <c r="B115" s="1"/>
      <c r="C115" s="26" t="str">
        <f>[1]Veldplanning!C11</f>
        <v>za 27-1</v>
      </c>
      <c r="D115" s="27">
        <f>[1]Veldplanning!D11</f>
        <v>0.54861111111111105</v>
      </c>
      <c r="E115" s="28" t="s">
        <v>10</v>
      </c>
      <c r="F115" s="28" t="str">
        <f>[1]Veldplanning!G11</f>
        <v>Hal 4</v>
      </c>
      <c r="G115" s="29" t="str">
        <f>[1]Veldplanning!I11</f>
        <v>MC-I-r3</v>
      </c>
      <c r="H115" s="54" t="str">
        <f>[1]Veldplanning!N11</f>
        <v>Wageningen MC1 (4)-Oranje-Rood MC1 (5) of
    Schaerweijde MC1 (1)-Wageningen MC1 (4)</v>
      </c>
      <c r="I115" s="55"/>
      <c r="J115" s="51" t="str">
        <f>[1]Veldplanning!O11</f>
        <v>wedstrijd met verliezer MC-I-r1op deze tijd</v>
      </c>
      <c r="K115" s="52"/>
      <c r="L115" s="37"/>
    </row>
    <row r="116" spans="1:16" ht="15" customHeight="1" thickBot="1" x14ac:dyDescent="0.25">
      <c r="A116" s="1"/>
      <c r="B116" s="1"/>
      <c r="C116" s="26" t="str">
        <f>[1]Veldplanning!C12</f>
        <v>za 27-1</v>
      </c>
      <c r="D116" s="27">
        <f>[1]Veldplanning!D12</f>
        <v>0.39583333333333331</v>
      </c>
      <c r="E116" s="28" t="s">
        <v>10</v>
      </c>
      <c r="F116" s="28" t="str">
        <f>[1]Veldplanning!G12</f>
        <v>Hal 4</v>
      </c>
      <c r="G116" s="29" t="str">
        <f>[1]Veldplanning!I12</f>
        <v>MC-II-r1</v>
      </c>
      <c r="H116" s="54" t="str">
        <f>[1]Veldplanning!N12</f>
        <v>Huizen MC1 (6)-Amsterdam MC1 (2)</v>
      </c>
      <c r="I116" s="55"/>
      <c r="J116" s="51" t="str">
        <f>[1]Veldplanning!O12</f>
        <v>Bij gelijkspel is tweede genoemde team als winnaar in MC-II-r2</v>
      </c>
      <c r="K116" s="52"/>
      <c r="L116" s="1"/>
    </row>
    <row r="117" spans="1:16" ht="30" customHeight="1" thickBot="1" x14ac:dyDescent="0.25">
      <c r="A117" s="1"/>
      <c r="B117" s="1"/>
      <c r="C117" s="26" t="str">
        <f>[1]Veldplanning!C13</f>
        <v>za 27-1</v>
      </c>
      <c r="D117" s="27">
        <f>[1]Veldplanning!D13</f>
        <v>0.47222222222222227</v>
      </c>
      <c r="E117" s="28" t="s">
        <v>10</v>
      </c>
      <c r="F117" s="28" t="str">
        <f>[1]Veldplanning!G13</f>
        <v>Hal 1</v>
      </c>
      <c r="G117" s="29" t="str">
        <f>[1]Veldplanning!I13</f>
        <v>MC-II-r2</v>
      </c>
      <c r="H117" s="54" t="str">
        <f>[1]Veldplanning!N13</f>
        <v>Amsterdam MC1 (2)-hdm MC1 (3) of
    hdm MC1 (3)-Huizen MC1 (6)</v>
      </c>
      <c r="I117" s="55"/>
      <c r="J117" s="51" t="str">
        <f>[1]Veldplanning!O13</f>
        <v>wedstrijd met winnaar MC-II-r1op deze tijd</v>
      </c>
      <c r="K117" s="52"/>
      <c r="L117" s="1"/>
    </row>
    <row r="118" spans="1:16" ht="30" customHeight="1" thickBot="1" x14ac:dyDescent="0.25">
      <c r="A118" s="1"/>
      <c r="B118" s="1"/>
      <c r="C118" s="26" t="str">
        <f>[1]Veldplanning!C14</f>
        <v>za 27-1</v>
      </c>
      <c r="D118" s="27">
        <f>[1]Veldplanning!D14</f>
        <v>0.54861111111111105</v>
      </c>
      <c r="E118" s="28" t="s">
        <v>10</v>
      </c>
      <c r="F118" s="28" t="str">
        <f>[1]Veldplanning!G14</f>
        <v>Hal 1</v>
      </c>
      <c r="G118" s="29" t="str">
        <f>[1]Veldplanning!I14</f>
        <v>MC-II-r3</v>
      </c>
      <c r="H118" s="54" t="str">
        <f>[1]Veldplanning!N14</f>
        <v>hdm MC1 (3)-Huizen MC1 (6) of
    Amsterdam MC1 (2)-hdm MC1 (3)</v>
      </c>
      <c r="I118" s="55"/>
      <c r="J118" s="51" t="str">
        <f>[1]Veldplanning!O14</f>
        <v>wedstrijd met verliezer MC-II-r1op deze tijd</v>
      </c>
      <c r="K118" s="52"/>
      <c r="L118" s="1"/>
    </row>
    <row r="119" spans="1:16" ht="15" customHeight="1" thickBot="1" x14ac:dyDescent="0.25">
      <c r="A119" s="1"/>
      <c r="B119" s="1"/>
      <c r="C119" s="41" t="str">
        <f>[1]Veldplanning!C41</f>
        <v>za 27-1</v>
      </c>
      <c r="D119" s="27">
        <f>[1]Veldplanning!D41</f>
        <v>0.63541666666666663</v>
      </c>
      <c r="E119" s="28" t="s">
        <v>10</v>
      </c>
      <c r="F119" s="28" t="str">
        <f>[1]Veldplanning!G41</f>
        <v>Hal 1</v>
      </c>
      <c r="G119" s="30" t="str">
        <f>[1]Veldplanning!I41</f>
        <v>MC-KF1</v>
      </c>
      <c r="H119" s="49" t="str">
        <f>[1]Veldplanning!N41</f>
        <v>Nr 1 MC-I-Nr 2 MC-II</v>
      </c>
      <c r="I119" s="50"/>
      <c r="J119" s="51" t="str">
        <f>[1]Veldplanning!O41</f>
        <v xml:space="preserve"> </v>
      </c>
      <c r="K119" s="52"/>
      <c r="L119" s="1"/>
    </row>
    <row r="120" spans="1:16" ht="15" customHeight="1" thickBot="1" x14ac:dyDescent="0.25">
      <c r="A120" s="1"/>
      <c r="B120" s="1"/>
      <c r="C120" s="41" t="str">
        <f>[1]Veldplanning!C42</f>
        <v>za 27-1</v>
      </c>
      <c r="D120" s="27">
        <f>[1]Veldplanning!D42</f>
        <v>0.63541666666666663</v>
      </c>
      <c r="E120" s="28" t="s">
        <v>10</v>
      </c>
      <c r="F120" s="28" t="str">
        <f>[1]Veldplanning!G42</f>
        <v>Hal 4</v>
      </c>
      <c r="G120" s="30" t="str">
        <f>[1]Veldplanning!I42</f>
        <v>MC-KF2</v>
      </c>
      <c r="H120" s="49" t="str">
        <f>[1]Veldplanning!N42</f>
        <v>Nr 1 MC-II-Nr 2 MC-I</v>
      </c>
      <c r="I120" s="50"/>
      <c r="J120" s="51" t="str">
        <f>[1]Veldplanning!O42</f>
        <v xml:space="preserve"> </v>
      </c>
      <c r="K120" s="52"/>
      <c r="L120" s="1"/>
    </row>
    <row r="121" spans="1:16" ht="15" customHeight="1" thickBot="1" x14ac:dyDescent="0.25">
      <c r="A121" s="1"/>
      <c r="B121" s="1"/>
      <c r="C121" s="42" t="str">
        <f>[1]Veldplanning!C44</f>
        <v>za 3-2</v>
      </c>
      <c r="D121" s="32">
        <f>[1]Veldplanning!D44</f>
        <v>0.39583333333333331</v>
      </c>
      <c r="E121" s="33" t="s">
        <v>11</v>
      </c>
      <c r="F121" s="33" t="str">
        <f>[1]Veldplanning!G44</f>
        <v>TSH2</v>
      </c>
      <c r="G121" s="30" t="str">
        <f>[1]Veldplanning!I44</f>
        <v>MC-FIN</v>
      </c>
      <c r="H121" s="49" t="str">
        <f>[1]Veldplanning!N44</f>
        <v>Winnaar MC-KF1-Winnaar MC-KF2</v>
      </c>
      <c r="I121" s="50"/>
      <c r="J121" s="51" t="str">
        <f>[1]Veldplanning!O44</f>
        <v xml:space="preserve"> </v>
      </c>
      <c r="K121" s="52"/>
      <c r="L121" s="1"/>
    </row>
    <row r="122" spans="1:1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"/>
    </row>
    <row r="123" spans="1:16" ht="15" customHeight="1" x14ac:dyDescent="0.2">
      <c r="A123" s="1"/>
      <c r="B123" s="1"/>
      <c r="C123" s="39" t="s">
        <v>12</v>
      </c>
      <c r="D123" s="39"/>
      <c r="E123" s="39"/>
      <c r="F123" s="39"/>
      <c r="G123" s="39"/>
      <c r="H123" s="39"/>
      <c r="I123" s="39"/>
      <c r="J123" s="39"/>
      <c r="K123" s="11"/>
      <c r="L123" s="1"/>
    </row>
    <row r="124" spans="1:16" ht="15" customHeight="1" x14ac:dyDescent="0.2">
      <c r="A124" s="1"/>
      <c r="B124" s="1"/>
      <c r="C124" s="53" t="s">
        <v>18</v>
      </c>
      <c r="D124" s="53"/>
      <c r="E124" s="53"/>
      <c r="F124" s="53"/>
      <c r="G124" s="53"/>
      <c r="H124" s="53"/>
      <c r="I124" s="53"/>
      <c r="J124" s="53"/>
      <c r="K124" s="11"/>
      <c r="L124" s="1"/>
    </row>
    <row r="125" spans="1:16" ht="15" customHeight="1" x14ac:dyDescent="0.2">
      <c r="A125" s="1"/>
      <c r="B125" s="1"/>
      <c r="C125" s="53" t="s">
        <v>14</v>
      </c>
      <c r="D125" s="53"/>
      <c r="E125" s="53"/>
      <c r="F125" s="53"/>
      <c r="G125" s="53"/>
      <c r="H125" s="53"/>
      <c r="I125" s="53"/>
      <c r="J125" s="53"/>
      <c r="K125" s="53"/>
      <c r="L125" s="1"/>
    </row>
    <row r="126" spans="1:16" x14ac:dyDescent="0.2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4"/>
      <c r="L126" s="1"/>
      <c r="O126" s="46"/>
      <c r="P126" s="46"/>
    </row>
    <row r="127" spans="1:16" x14ac:dyDescent="0.2">
      <c r="O127" s="46"/>
      <c r="P127" s="46"/>
    </row>
    <row r="128" spans="1:16" x14ac:dyDescent="0.2">
      <c r="O128" s="46"/>
      <c r="P128" s="46"/>
    </row>
  </sheetData>
  <mergeCells count="159">
    <mergeCell ref="D13:E13"/>
    <mergeCell ref="F13:G13"/>
    <mergeCell ref="D14:E14"/>
    <mergeCell ref="F14:G14"/>
    <mergeCell ref="D15:E15"/>
    <mergeCell ref="F15:G15"/>
    <mergeCell ref="C5:J5"/>
    <mergeCell ref="I8:K8"/>
    <mergeCell ref="D11:G11"/>
    <mergeCell ref="I11:J11"/>
    <mergeCell ref="D12:E12"/>
    <mergeCell ref="F12:G12"/>
    <mergeCell ref="H21:I21"/>
    <mergeCell ref="J21:K21"/>
    <mergeCell ref="H22:I22"/>
    <mergeCell ref="J22:K22"/>
    <mergeCell ref="H23:I23"/>
    <mergeCell ref="J23:K23"/>
    <mergeCell ref="G18:I18"/>
    <mergeCell ref="J18:K18"/>
    <mergeCell ref="H19:I19"/>
    <mergeCell ref="J19:K19"/>
    <mergeCell ref="H20:I20"/>
    <mergeCell ref="J20:K20"/>
    <mergeCell ref="H27:I27"/>
    <mergeCell ref="J27:K27"/>
    <mergeCell ref="C28:K28"/>
    <mergeCell ref="H29:I29"/>
    <mergeCell ref="J29:K29"/>
    <mergeCell ref="H30:I30"/>
    <mergeCell ref="J30:K30"/>
    <mergeCell ref="H24:I24"/>
    <mergeCell ref="J24:K24"/>
    <mergeCell ref="H25:I25"/>
    <mergeCell ref="J25:K25"/>
    <mergeCell ref="H26:I26"/>
    <mergeCell ref="J26:K26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D53:G53"/>
    <mergeCell ref="I53:J53"/>
    <mergeCell ref="D54:E54"/>
    <mergeCell ref="F54:G54"/>
    <mergeCell ref="D55:E55"/>
    <mergeCell ref="F55:G55"/>
    <mergeCell ref="H37:I37"/>
    <mergeCell ref="J37:K37"/>
    <mergeCell ref="C40:J40"/>
    <mergeCell ref="C41:K41"/>
    <mergeCell ref="C47:J47"/>
    <mergeCell ref="I50:K50"/>
    <mergeCell ref="H61:I61"/>
    <mergeCell ref="J61:K61"/>
    <mergeCell ref="H62:I62"/>
    <mergeCell ref="J62:K62"/>
    <mergeCell ref="H63:I63"/>
    <mergeCell ref="J63:K63"/>
    <mergeCell ref="D56:E56"/>
    <mergeCell ref="F56:G56"/>
    <mergeCell ref="D57:E57"/>
    <mergeCell ref="F57:G57"/>
    <mergeCell ref="G60:I60"/>
    <mergeCell ref="J60:K60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74:I74"/>
    <mergeCell ref="J74:K74"/>
    <mergeCell ref="H75:I75"/>
    <mergeCell ref="J75:K75"/>
    <mergeCell ref="H76:I76"/>
    <mergeCell ref="J76:K76"/>
    <mergeCell ref="C70:K70"/>
    <mergeCell ref="H71:I71"/>
    <mergeCell ref="J71:K71"/>
    <mergeCell ref="H72:I72"/>
    <mergeCell ref="J72:K72"/>
    <mergeCell ref="H73:I73"/>
    <mergeCell ref="J73:K73"/>
    <mergeCell ref="C82:J82"/>
    <mergeCell ref="C83:K83"/>
    <mergeCell ref="C89:J89"/>
    <mergeCell ref="I92:K92"/>
    <mergeCell ref="D95:G95"/>
    <mergeCell ref="I95:J95"/>
    <mergeCell ref="H77:I77"/>
    <mergeCell ref="J77:K77"/>
    <mergeCell ref="H78:I78"/>
    <mergeCell ref="J78:K78"/>
    <mergeCell ref="H79:I79"/>
    <mergeCell ref="J79:K79"/>
    <mergeCell ref="D99:E99"/>
    <mergeCell ref="F99:G99"/>
    <mergeCell ref="G102:I102"/>
    <mergeCell ref="J102:K102"/>
    <mergeCell ref="H103:I103"/>
    <mergeCell ref="J103:K103"/>
    <mergeCell ref="D96:E96"/>
    <mergeCell ref="F96:G96"/>
    <mergeCell ref="D97:E97"/>
    <mergeCell ref="F97:G97"/>
    <mergeCell ref="D98:E98"/>
    <mergeCell ref="F98:G98"/>
    <mergeCell ref="H107:I107"/>
    <mergeCell ref="J107:K107"/>
    <mergeCell ref="H108:I108"/>
    <mergeCell ref="J108:K108"/>
    <mergeCell ref="H109:I109"/>
    <mergeCell ref="J109:K109"/>
    <mergeCell ref="H104:I104"/>
    <mergeCell ref="J104:K104"/>
    <mergeCell ref="H105:I105"/>
    <mergeCell ref="J105:K105"/>
    <mergeCell ref="H106:I106"/>
    <mergeCell ref="J106:K106"/>
    <mergeCell ref="H114:I114"/>
    <mergeCell ref="J114:K114"/>
    <mergeCell ref="H115:I115"/>
    <mergeCell ref="J115:K115"/>
    <mergeCell ref="H116:I116"/>
    <mergeCell ref="J116:K116"/>
    <mergeCell ref="H110:I110"/>
    <mergeCell ref="J110:K110"/>
    <mergeCell ref="H111:I111"/>
    <mergeCell ref="J111:K111"/>
    <mergeCell ref="C112:K112"/>
    <mergeCell ref="H113:I113"/>
    <mergeCell ref="J113:K113"/>
    <mergeCell ref="H120:I120"/>
    <mergeCell ref="J120:K120"/>
    <mergeCell ref="H121:I121"/>
    <mergeCell ref="J121:K121"/>
    <mergeCell ref="C124:J124"/>
    <mergeCell ref="C125:K125"/>
    <mergeCell ref="H117:I117"/>
    <mergeCell ref="J117:K117"/>
    <mergeCell ref="H118:I118"/>
    <mergeCell ref="J118:K118"/>
    <mergeCell ref="H119:I119"/>
    <mergeCell ref="J119:K119"/>
  </mergeCells>
  <pageMargins left="0.74803149606299213" right="0.74803149606299213" top="0.78740157480314965" bottom="0.78740157480314965" header="0.51181102362204722" footer="0.51181102362204722"/>
  <pageSetup paperSize="9" scale="63" firstPageNumber="0" fitToHeight="3" orientation="landscape" horizontalDpi="4294967293" verticalDpi="300" r:id="rId1"/>
  <headerFooter alignWithMargins="0"/>
  <rowBreaks count="2" manualBreakCount="2">
    <brk id="41" max="11" man="1"/>
    <brk id="8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jeugd publicatie</vt:lpstr>
      <vt:lpstr>'Schema jeugd publicatie'!Afdrukbereik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van Leusen</dc:creator>
  <cp:lastModifiedBy>Cindy Veldman</cp:lastModifiedBy>
  <dcterms:created xsi:type="dcterms:W3CDTF">2018-01-22T07:33:03Z</dcterms:created>
  <dcterms:modified xsi:type="dcterms:W3CDTF">2018-01-23T10:00:56Z</dcterms:modified>
</cp:coreProperties>
</file>